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2020_10\7\"/>
    </mc:Choice>
  </mc:AlternateContent>
  <bookViews>
    <workbookView xWindow="32760" yWindow="32760" windowWidth="28800" windowHeight="12225"/>
  </bookViews>
  <sheets>
    <sheet name="Титул. аркуш " sheetId="24" r:id="rId1"/>
    <sheet name="зміст" sheetId="38" r:id="rId2"/>
    <sheet name="Розділ 1" sheetId="29" r:id="rId3"/>
    <sheet name="Розділ 2,3" sheetId="40" r:id="rId4"/>
    <sheet name="Розділ 4 " sheetId="7" r:id="rId5"/>
    <sheet name="Розділ 4.1 " sheetId="41" r:id="rId6"/>
    <sheet name="Розділ 4.2 К (довічка особи)" sheetId="33" r:id="rId7"/>
    <sheet name="Розділ 5" sheetId="42" r:id="rId8"/>
  </sheets>
  <definedNames>
    <definedName name="_xlnm.Print_Titles" localSheetId="3">'Розділ 2,3'!$13:$14</definedName>
    <definedName name="_xlnm.Print_Titles" localSheetId="4">'Розділ 4 '!$3:$4</definedName>
    <definedName name="_xlnm.Print_Titles" localSheetId="5">'Розділ 4.1 '!$3:$4</definedName>
    <definedName name="_xlnm.Print_Titles" localSheetId="6">'Розділ 4.2 К (довічка особи)'!$3:$4</definedName>
    <definedName name="_xlnm.Print_Titles" localSheetId="7">'Розділ 5'!$3:$4</definedName>
    <definedName name="_xlnm.Print_Area" localSheetId="1">зміст!$A$1:$K$12</definedName>
    <definedName name="_xlnm.Print_Area" localSheetId="3">'Розділ 2,3'!$A$2:$O$23</definedName>
    <definedName name="_xlnm.Print_Area" localSheetId="4">'Розділ 4 '!$A$1:$K$64</definedName>
    <definedName name="_xlnm.Print_Area" localSheetId="5">'Розділ 4.1 '!$A$1:$K$62</definedName>
    <definedName name="_xlnm.Print_Area" localSheetId="6">'Розділ 4.2 К (довічка особи)'!$A$1:$O$39</definedName>
    <definedName name="_xlnm.Print_Area" localSheetId="7">'Розділ 5'!$A$1:$L$27</definedName>
    <definedName name="_xlnm.Print_Area" localSheetId="0">'Титул. аркуш '!$A$1:$M$23</definedName>
  </definedNames>
  <calcPr calcId="191029" fullCalcOnLoad="1"/>
</workbook>
</file>

<file path=xl/calcChain.xml><?xml version="1.0" encoding="utf-8"?>
<calcChain xmlns="http://schemas.openxmlformats.org/spreadsheetml/2006/main">
  <c r="E59" i="7" l="1"/>
  <c r="F59" i="7"/>
  <c r="G59" i="7"/>
  <c r="H59" i="7"/>
  <c r="I59" i="7"/>
  <c r="J59" i="7"/>
  <c r="K59" i="7"/>
  <c r="D59" i="7"/>
  <c r="E4" i="42"/>
  <c r="F4" i="42"/>
  <c r="C22" i="40"/>
  <c r="D22" i="40"/>
  <c r="E22" i="40"/>
  <c r="F22" i="40"/>
  <c r="G22" i="40"/>
  <c r="H22" i="40"/>
  <c r="E4" i="41"/>
  <c r="F4" i="41"/>
  <c r="G4" i="41"/>
  <c r="H4" i="41"/>
  <c r="C7" i="40"/>
  <c r="D7" i="40"/>
  <c r="E7" i="40"/>
  <c r="F7" i="40"/>
  <c r="G7" i="40"/>
  <c r="H7" i="40"/>
  <c r="N7" i="40"/>
  <c r="O7" i="40"/>
  <c r="C14" i="40"/>
  <c r="D14" i="40"/>
  <c r="E14" i="40"/>
  <c r="F14" i="40"/>
  <c r="G14" i="40"/>
  <c r="H14" i="40"/>
  <c r="B80" i="29"/>
  <c r="B81" i="29"/>
  <c r="B82" i="29"/>
  <c r="B83" i="29"/>
  <c r="B84" i="29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E4" i="33"/>
  <c r="F4" i="33"/>
  <c r="G4" i="33"/>
  <c r="H4" i="33"/>
  <c r="I4" i="33"/>
  <c r="J4" i="33"/>
  <c r="K4" i="33"/>
  <c r="L4" i="33"/>
  <c r="M4" i="33"/>
  <c r="N4" i="33"/>
  <c r="O4" i="33"/>
  <c r="E4" i="7"/>
  <c r="F4" i="7"/>
  <c r="G4" i="7"/>
  <c r="H4" i="7"/>
  <c r="D4" i="29"/>
  <c r="E4" i="29"/>
  <c r="F4" i="29"/>
  <c r="G4" i="29"/>
  <c r="H4" i="29"/>
  <c r="I4" i="29"/>
  <c r="J4" i="29"/>
  <c r="K4" i="29"/>
</calcChain>
</file>

<file path=xl/sharedStrings.xml><?xml version="1.0" encoding="utf-8"?>
<sst xmlns="http://schemas.openxmlformats.org/spreadsheetml/2006/main" count="448" uniqueCount="300">
  <si>
    <t>А</t>
  </si>
  <si>
    <t>Б</t>
  </si>
  <si>
    <t>Найменування показника</t>
  </si>
  <si>
    <t>Подають</t>
  </si>
  <si>
    <t>Респондент: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</si>
  <si>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</si>
  <si>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</si>
  <si>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</si>
  <si>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</si>
  <si>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</si>
  <si>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</si>
  <si>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</si>
  <si>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</si>
  <si>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</si>
  <si>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</si>
  <si>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</si>
  <si>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</si>
  <si>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</si>
  <si>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</si>
  <si>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</si>
  <si>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</si>
  <si>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</si>
  <si>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</si>
  <si>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</si>
  <si>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</si>
  <si>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</si>
  <si>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</si>
  <si>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</si>
  <si>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</si>
  <si>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</si>
  <si>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</si>
  <si>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</si>
  <si>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</si>
  <si>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</si>
  <si>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</si>
  <si>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</si>
  <si>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</si>
  <si>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</si>
  <si>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</si>
  <si>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</si>
  <si>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</si>
  <si>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</si>
  <si>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</si>
  <si>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</si>
  <si>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</si>
  <si>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</si>
  <si>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</si>
  <si>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</si>
  <si>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</si>
  <si>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</si>
  <si>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</si>
  <si>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</si>
  <si>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</si>
  <si>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</si>
  <si>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</si>
  <si>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</si>
  <si>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</si>
  <si>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</si>
  <si>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</si>
  <si>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</si>
  <si>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</si>
  <si>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</si>
  <si>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</si>
  <si>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</si>
  <si>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</si>
  <si>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</si>
  <si>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</si>
  <si>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</si>
  <si>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</si>
  <si>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</si>
  <si>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</si>
  <si>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</si>
  <si>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</si>
  <si>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</si>
  <si>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</si>
  <si>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</si>
  <si>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</si>
  <si>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</si>
  <si>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>подання/клопотання про визначення  підсудності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</si>
  <si>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</si>
  <si>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</si>
  <si>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</si>
  <si>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</si>
  <si>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</si>
  <si>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</si>
  <si>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(підпис)</t>
  </si>
  <si>
    <t>Зміст звіту за формою № 5-ВС</t>
  </si>
  <si>
    <t>(період)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</si>
  <si>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кримінальний суд у складі Верховного Суду </t>
    </r>
    <r>
      <rPr>
        <sz val="14"/>
        <rFont val="Roboto Condensed Light"/>
        <charset val="204"/>
      </rPr>
      <t xml:space="preserve">
</t>
    </r>
  </si>
  <si>
    <t>піврічна, річна      
(паперова, електронна)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</si>
  <si>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</si>
  <si>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charset val="204"/>
      </rPr>
      <t>з них:</t>
    </r>
  </si>
  <si>
    <r>
      <t xml:space="preserve">вирок скасовано (усього), 
</t>
    </r>
    <r>
      <rPr>
        <i/>
        <sz val="16"/>
        <rFont val="Roboto Condensed Light"/>
        <charset val="204"/>
      </rPr>
      <t>з них:</t>
    </r>
  </si>
  <si>
    <r>
      <t>(ст. 190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</si>
  <si>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t xml:space="preserve">(ч. 3 ст. 321 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</si>
  <si>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t>(ст. 348</t>
    </r>
    <r>
      <rPr>
        <vertAlign val="superscript"/>
        <sz val="14"/>
        <rFont val="Roboto Condensed Light"/>
        <charset val="204"/>
      </rPr>
      <t xml:space="preserve"> 1</t>
    </r>
    <r>
      <rPr>
        <sz val="14"/>
        <rFont val="Roboto Condensed Light"/>
        <charset val="204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</si>
  <si>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</si>
  <si>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</si>
  <si>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</si>
  <si>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charset val="204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charset val="204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</si>
  <si>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</si>
  <si>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charset val="204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</si>
  <si>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</si>
  <si>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charset val="204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</si>
  <si>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</si>
  <si>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</si>
  <si>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</si>
  <si>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</si>
  <si>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</si>
  <si>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</si>
  <si>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
повернуто</t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</si>
  <si>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</si>
  <si>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</si>
  <si>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</si>
  <si>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</si>
  <si>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</si>
  <si>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</si>
  <si>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Розділ 4. Результативність  здійснення касаційного перегляду за кількістю осіб</t>
  </si>
  <si>
    <t>Розділ 4.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</si>
  <si>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</si>
  <si>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</si>
  <si>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</si>
  <si>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</si>
  <si>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</si>
  <si>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charset val="204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</si>
  <si>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</si>
  <si>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charset val="204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</si>
  <si>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</si>
  <si>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</si>
  <si>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апеляційної інстанції</t>
  </si>
  <si>
    <t>відмовлено у відкритті провадження</t>
  </si>
  <si>
    <t>скаргу задоволено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</si>
  <si>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charset val="204"/>
      </rPr>
      <t>у тому числі:</t>
    </r>
  </si>
  <si>
    <r>
      <rPr>
        <b/>
        <i/>
        <sz val="22"/>
        <rFont val="Roboto Condensed Light"/>
        <charset val="204"/>
      </rPr>
      <t xml:space="preserve">із закриттям провадження у справі (усього), </t>
    </r>
    <r>
      <rPr>
        <i/>
        <sz val="22"/>
        <rFont val="Roboto Condensed Light"/>
        <charset val="204"/>
      </rPr>
      <t xml:space="preserve">
з них:</t>
    </r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</si>
  <si>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</si>
  <si>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</si>
  <si>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charset val="204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</si>
  <si>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</si>
  <si>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</si>
  <si>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charset val="204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</si>
  <si>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</si>
  <si>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  <charset val="204"/>
      </rPr>
      <t>—</t>
    </r>
    <r>
      <rPr>
        <sz val="16"/>
        <rFont val="Roboto Condensed Light"/>
        <charset val="204"/>
      </rPr>
      <t>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</si>
  <si>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</si>
  <si>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</si>
  <si>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</si>
  <si>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</si>
  <si>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</si>
  <si>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</si>
  <si>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</si>
  <si>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</si>
  <si>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</si>
  <si>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</si>
  <si>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</si>
  <si>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</si>
  <si>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</si>
  <si>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</si>
  <si>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</si>
  <si>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>(ст. 371—400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</si>
  <si>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</si>
  <si>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</si>
  <si>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</si>
  <si>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</si>
  <si>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</si>
  <si>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>(ст. 109—114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</si>
  <si>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charset val="204"/>
      </rPr>
      <t>у тому числі:</t>
    </r>
  </si>
  <si>
    <r>
      <rPr>
        <b/>
        <i/>
        <sz val="14"/>
        <rFont val="Roboto Condensed Light"/>
        <charset val="204"/>
      </rPr>
      <t>1960 року (усього),</t>
    </r>
    <r>
      <rPr>
        <b/>
        <sz val="14"/>
        <rFont val="Roboto Condensed Light"/>
        <charset val="204"/>
      </rPr>
      <t xml:space="preserve">
</t>
    </r>
    <r>
      <rPr>
        <sz val="14"/>
        <rFont val="Roboto Condensed Light"/>
        <charset val="204"/>
      </rPr>
      <t xml:space="preserve"> з них за злочини:</t>
    </r>
  </si>
  <si>
    <r>
      <rPr>
        <b/>
        <i/>
        <sz val="14"/>
        <rFont val="Roboto Condensed Light"/>
        <charset val="204"/>
      </rPr>
      <t>2001 року (усього),</t>
    </r>
    <r>
      <rPr>
        <sz val="14"/>
        <rFont val="Roboto Condensed Light"/>
        <charset val="204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</si>
  <si>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</si>
  <si>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</si>
  <si>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</si>
  <si>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</si>
  <si>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</si>
  <si>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charset val="204"/>
      </rPr>
      <t xml:space="preserve">з них: 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</si>
  <si>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</si>
  <si>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</si>
  <si>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charset val="204"/>
      </rPr>
      <t>у тому числі:</t>
    </r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</si>
  <si>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</si>
  <si>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</si>
  <si>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</si>
  <si>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</si>
  <si>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</si>
  <si>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</si>
  <si>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</si>
  <si>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</si>
  <si>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</si>
  <si>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</si>
  <si>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</si>
  <si>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</si>
  <si>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</si>
  <si>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</si>
  <si>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</si>
  <si>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</si>
  <si>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</si>
  <si>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t xml:space="preserve">Передано справ на розгляд Великої Палати Верховного Суду </t>
  </si>
  <si>
    <t>Привласнення, розтрата майна або заволодіння ним шляхом зловживання службовим становищем</t>
  </si>
  <si>
    <t>(ст. 191)</t>
  </si>
  <si>
    <t xml:space="preserve">             Форма № 5-ВС с.8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</si>
  <si>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</si>
  <si>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(ст. 262)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</si>
  <si>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</si>
  <si>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(ст. 308)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</si>
  <si>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</si>
  <si>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(ст. 312)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</si>
  <si>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</si>
  <si>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(ст. 313)</t>
  </si>
  <si>
    <t>Порушення встановлених правил обігу наркотичних засобів, психотропних речовин, їх аналогів або прекурсорів</t>
  </si>
  <si>
    <t>(ст. 320)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</si>
  <si>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</si>
  <si>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(ст. 357)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</si>
  <si>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</si>
  <si>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(ст. 410)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</si>
  <si>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</si>
  <si>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(ст. 210)</t>
  </si>
  <si>
    <t>Підкуп працівника підприємства, установи чи організації</t>
  </si>
  <si>
    <t>(ст. 354)</t>
  </si>
  <si>
    <t>Зловживання владою або службовим становищем</t>
  </si>
  <si>
    <t>(ст. 364)</t>
  </si>
  <si>
    <t>Зловживання повноваженнями службовою особою юридичної особи приватного права незалежно від організаційно-правової форми</t>
  </si>
  <si>
    <r>
      <t xml:space="preserve">(ст. 364 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</si>
  <si>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Зловживання повноваженнями особами, які надають публічні послуги</t>
  </si>
  <si>
    <r>
      <t xml:space="preserve">(ст. 365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</si>
  <si>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>Прийняття пропозиції, обіцянки або одержання неправомірної вигоди службовою особою</t>
  </si>
  <si>
    <t>(ст. 368)</t>
  </si>
  <si>
    <t>Незаконне збагачення</t>
  </si>
  <si>
    <r>
      <t xml:space="preserve">(ст. 368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</si>
  <si>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 xml:space="preserve">Підкуп службової особи юридичної особи приватного права незалежно від організаційно-правової форми </t>
  </si>
  <si>
    <r>
      <t xml:space="preserve">(ст. 368 </t>
    </r>
    <r>
      <rPr>
        <vertAlign val="superscript"/>
        <sz val="16"/>
        <rFont val="Roboto Condensed Light"/>
        <charset val="204"/>
      </rPr>
      <t>3</t>
    </r>
    <r>
      <rPr>
        <sz val="16"/>
        <rFont val="Roboto Condensed Light"/>
        <charset val="204"/>
      </rPr>
      <t>)</t>
    </r>
  </si>
  <si>
    <t>Підкуп особи, яка надає публічні послуги</t>
  </si>
  <si>
    <r>
      <t xml:space="preserve">(ст. 368 </t>
    </r>
    <r>
      <rPr>
        <vertAlign val="superscript"/>
        <sz val="16"/>
        <rFont val="Roboto Condensed Light"/>
        <charset val="204"/>
      </rPr>
      <t>4</t>
    </r>
    <r>
      <rPr>
        <sz val="16"/>
        <rFont val="Roboto Condensed Light"/>
        <charset val="204"/>
      </rPr>
      <t>)</t>
    </r>
  </si>
  <si>
    <t>Пропозиція, обіцянка або надання неправомірної вигоди службовій особі</t>
  </si>
  <si>
    <r>
      <t>(ст. 369</t>
    </r>
    <r>
      <rPr>
        <sz val="16"/>
        <rFont val="Roboto Condensed Light"/>
        <charset val="204"/>
      </rPr>
      <t>)</t>
    </r>
  </si>
  <si>
    <t>Зловживання впливом</t>
  </si>
  <si>
    <r>
      <t xml:space="preserve">(ст. 369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</si>
  <si>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>Протиправне заволодіння майном підприємства, установи, організації</t>
  </si>
  <si>
    <r>
      <t xml:space="preserve">(ст. 206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</si>
  <si>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>Легалізація (відмивання) доходів, одержаних злочинним шляхом</t>
  </si>
  <si>
    <t>(ст. 209)</t>
  </si>
  <si>
    <t>Видання нормативно-правових актів, що зменшують надходження бюджету або збільшують витрати бюджету всупереч закону</t>
  </si>
  <si>
    <t>(ст. 211)</t>
  </si>
  <si>
    <t>Декларування недостовірної інформації</t>
  </si>
  <si>
    <r>
      <t xml:space="preserve">(ст. 366 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</si>
  <si>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>5</t>
    </r>
    <r>
      <rPr>
        <sz val="20"/>
        <rFont val="Calibri"/>
        <family val="2"/>
        <charset val="204"/>
      </rPr>
      <t>—</t>
    </r>
    <r>
      <rPr>
        <b/>
        <i/>
        <sz val="20"/>
        <rFont val="Roboto Condensed Light"/>
        <charset val="204"/>
      </rPr>
      <t>7</t>
    </r>
  </si>
  <si>
    <t>Розглянуто по суті/здійснено перегляд судового рішення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</si>
  <si>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charset val="204"/>
      </rPr>
      <t>з них за злочини:</t>
    </r>
  </si>
  <si>
    <t>корупційні кримінальні правопорушення</t>
  </si>
  <si>
    <r>
      <rPr>
        <b/>
        <sz val="25"/>
        <rFont val="Roboto Condensed Light"/>
        <charset val="204"/>
      </rPr>
      <t>Касаційні скарги і справи кримінального судочинства (усього),</t>
    </r>
    <r>
      <rPr>
        <sz val="25"/>
        <rFont val="Roboto Condensed Light"/>
        <charset val="204"/>
      </rPr>
      <t xml:space="preserve"> </t>
    </r>
    <r>
      <rPr>
        <i/>
        <sz val="25"/>
        <rFont val="Roboto Condensed Light"/>
        <charset val="204"/>
      </rPr>
      <t>з них:</t>
    </r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</si>
  <si>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</si>
  <si>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t>Кількість осіб, щодо яких в касаційному порядку переглянуто рішення суду (усього)</t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</si>
  <si>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charset val="204"/>
      </rPr>
      <t>з них за злочини:</t>
    </r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</si>
  <si>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</si>
  <si>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>Розділ 4.1.</t>
  </si>
  <si>
    <t>Розділ 4.2.</t>
  </si>
  <si>
    <t>Результативність здійснення касаційного перегляду за кількістю осіб</t>
  </si>
  <si>
    <t>закрито касаційне провадження</t>
  </si>
  <si>
    <t>Результативність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</si>
  <si>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>інші, передбачені Кримінальним процесуальним кодексом України</t>
  </si>
  <si>
    <t>через відсутність події і складу адміністративного правопорушення</t>
  </si>
  <si>
    <t>8—11</t>
  </si>
  <si>
    <t>12—13</t>
  </si>
  <si>
    <t>Форма № 5-ВС с.12</t>
  </si>
  <si>
    <t xml:space="preserve">Розділ 4.2. Результативність здійснення  касаційного перегляду за кількістю осіб, засуджених до
довічного позбавлення волі </t>
  </si>
  <si>
    <t>Розділ 4.1. Результативність 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</si>
  <si>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 xml:space="preserve">Начальник відділу аналізу судової статистики у кримінальних справах правового управління (III) </t>
  </si>
  <si>
    <t>О.М. Колянчук</t>
  </si>
  <si>
    <t xml:space="preserve">Головний спеціаліст відділу аналізу судової статистики у кримінальних справах правового управління (III) </t>
  </si>
  <si>
    <t>В.А. Мозуль</t>
  </si>
  <si>
    <t>за  перше півріччя 2020 року</t>
  </si>
  <si>
    <t xml:space="preserve">Довідка до розділу 3. </t>
  </si>
  <si>
    <t xml:space="preserve">Результативність здійснення правосуддя у кримінальних провадженнях (справах) за касаційними скаргами                                                     </t>
  </si>
  <si>
    <t xml:space="preserve">Довідка до розділу 3. Результативність здійснення правосуддя у кримінальних провадженнях (справах) за касаційними скаргами    </t>
  </si>
  <si>
    <t>Кількість кримінальних проваджень (справ), розглянутих у режимі відеоконференції</t>
  </si>
  <si>
    <t>Кримінальні провадження (справи) за касаційними скаргами</t>
  </si>
  <si>
    <t>у задоволенні скарги відмовлено та судове рішення залишено без змін</t>
  </si>
  <si>
    <t>скаргу задоволено та судове рішення скасовано (усього), із них:</t>
  </si>
  <si>
    <t>із закриттям провадження у справі</t>
  </si>
  <si>
    <t>із призначенням нового розгляду (усього), із них:</t>
  </si>
  <si>
    <t>у суді першої інстанції</t>
  </si>
  <si>
    <t>Розділ 5.</t>
  </si>
  <si>
    <r>
      <t>Розглянуто по суті (усього),</t>
    </r>
    <r>
      <rPr>
        <sz val="22"/>
        <rFont val="Roboto Condensed Light"/>
        <charset val="204"/>
      </rPr>
      <t xml:space="preserve"> із них:</t>
    </r>
  </si>
  <si>
    <t>Форма № 5-ВС с.14</t>
  </si>
  <si>
    <t>Розглянуто</t>
  </si>
  <si>
    <t>об'єднаної палати</t>
  </si>
  <si>
    <t xml:space="preserve">Великої Палати Верховного Суду </t>
  </si>
  <si>
    <r>
      <t xml:space="preserve">Передано на розгляд об'єднаної палати або Великої Палати (усього), </t>
    </r>
    <r>
      <rPr>
        <sz val="20"/>
        <rFont val="Roboto Condensed Light"/>
        <charset val="204"/>
      </rPr>
      <t>у тому числі на розгляд:</t>
    </r>
  </si>
  <si>
    <r>
      <t xml:space="preserve">Перебувало на розгляді (усього), </t>
    </r>
    <r>
      <rPr>
        <sz val="20"/>
        <rFont val="Roboto Condensed Light"/>
        <charset val="204"/>
      </rPr>
      <t>із них:</t>
    </r>
  </si>
  <si>
    <t>х</t>
  </si>
  <si>
    <r>
      <rPr>
        <b/>
        <sz val="20"/>
        <rFont val="Roboto Condensed Light"/>
        <charset val="204"/>
      </rPr>
      <t>Повернуто об'єднаною палатою або Великою Палатою (усього),</t>
    </r>
    <r>
      <rPr>
        <sz val="20"/>
        <rFont val="Roboto Condensed Light"/>
        <charset val="204"/>
      </rPr>
      <t xml:space="preserve"> у тому числі:</t>
    </r>
  </si>
  <si>
    <t>об'єднаною палатою (з рядка 6) до:</t>
  </si>
  <si>
    <t>Великою Палатою (з рядка 7) до:</t>
  </si>
  <si>
    <r>
      <t xml:space="preserve">Судові палати та об'єднана палата (усього), </t>
    </r>
    <r>
      <rPr>
        <sz val="22"/>
        <rFont val="Roboto Condensed Light"/>
        <charset val="204"/>
      </rPr>
      <t>із них:</t>
    </r>
  </si>
  <si>
    <t>судові палати</t>
  </si>
  <si>
    <t>об'єднана палата</t>
  </si>
  <si>
    <t xml:space="preserve">
до 15 числа місяця, що настає за звітним періодом
</t>
  </si>
  <si>
    <t>14 липня 2020 року</t>
  </si>
  <si>
    <t>О.В. Бринзанська</t>
  </si>
  <si>
    <t>В.о. заступника керівника департаменту - начальника правового управління (III)</t>
  </si>
  <si>
    <t>Примітка: у р.8 та р.9 - одне кримінальне провадження повернуто об'єднаною палатою на розгляд колегії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</si>
  <si>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</si>
  <si>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Результативність  здійснення правосуддя у касаційному порядку судовими палатами та об'єднаною палатою </t>
  </si>
  <si>
    <r>
      <t xml:space="preserve">ЗАТВЕРДЖЕНО
Наказ керівника апарату Верховного Суду 
від 25 червня 2018 року № 91-ОД       </t>
    </r>
    <r>
      <rPr>
        <sz val="13"/>
        <rFont val="Roboto Condensed Light"/>
        <charset val="204"/>
      </rPr>
      <t>(у редакції наказу керівника апарату від 10.07.2020 № 85)</t>
    </r>
    <r>
      <rPr>
        <sz val="14"/>
        <rFont val="Roboto Condensed Light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</si>
</sst>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_р_._-;\-* #,##0_р_._-;_-* &quot;-&quot;_р_._-;_-@_-"/>
    <numFmt numFmtId="202" formatCode="_(* #,##0_);_(* \(#,##0\);_(* &quot;-&quot;_);_(@_)"/>
  </numFmts>
  <fonts count="9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Roboto Condensed Light"/>
      <charset val="204"/>
    </font>
    <font>
      <sz val="12"/>
      <name val="Roboto Condensed Light"/>
      <charset val="204"/>
    </font>
    <font>
      <b/>
      <sz val="20"/>
      <name val="Roboto Condensed Light"/>
      <charset val="204"/>
    </font>
    <font>
      <sz val="10"/>
      <name val="Roboto Condensed Light"/>
      <charset val="204"/>
    </font>
    <font>
      <sz val="20"/>
      <name val="Roboto Condensed Light"/>
      <charset val="204"/>
    </font>
    <font>
      <b/>
      <i/>
      <sz val="20"/>
      <name val="Roboto Condensed Light"/>
      <charset val="204"/>
    </font>
    <font>
      <sz val="14"/>
      <name val="Roboto Condensed Light"/>
      <charset val="204"/>
    </font>
    <font>
      <b/>
      <sz val="16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b/>
      <sz val="24"/>
      <name val="Roboto Condensed Light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sz val="16"/>
      <color indexed="8"/>
      <name val="Roboto Condensed Light"/>
      <charset val="204"/>
    </font>
    <font>
      <b/>
      <i/>
      <sz val="16"/>
      <name val="Roboto Condensed Light"/>
      <charset val="204"/>
    </font>
    <font>
      <i/>
      <sz val="14"/>
      <name val="Roboto Condensed Light"/>
      <charset val="204"/>
    </font>
    <font>
      <b/>
      <sz val="28"/>
      <color indexed="8"/>
      <name val="Roboto Condensed Light"/>
      <charset val="204"/>
    </font>
    <font>
      <b/>
      <sz val="25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b/>
      <i/>
      <sz val="18"/>
      <name val="Roboto Condensed Light"/>
      <charset val="204"/>
    </font>
    <font>
      <vertAlign val="superscript"/>
      <sz val="16"/>
      <name val="Roboto Condensed Light"/>
      <charset val="204"/>
    </font>
    <font>
      <i/>
      <sz val="18"/>
      <name val="Roboto Condensed Light"/>
      <charset val="204"/>
    </font>
    <font>
      <b/>
      <sz val="28"/>
      <name val="Roboto Condensed Light"/>
      <charset val="204"/>
    </font>
    <font>
      <b/>
      <sz val="33"/>
      <name val="Roboto Condensed Light"/>
      <charset val="204"/>
    </font>
    <font>
      <b/>
      <sz val="33"/>
      <color indexed="8"/>
      <name val="Roboto Condensed Light"/>
      <charset val="204"/>
    </font>
    <font>
      <b/>
      <i/>
      <sz val="14"/>
      <name val="Roboto Condensed Light"/>
      <charset val="204"/>
    </font>
    <font>
      <vertAlign val="superscript"/>
      <sz val="14"/>
      <name val="Roboto Condensed Light"/>
      <charset val="204"/>
    </font>
    <font>
      <b/>
      <sz val="30"/>
      <name val="Roboto Condensed Light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51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51"/>
      <name val="Calibri"/>
      <family val="2"/>
      <charset val="204"/>
    </font>
    <font>
      <b/>
      <sz val="18"/>
      <color indexed="8"/>
      <name val="Roboto Condensed Light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2"/>
      <name val="Roboto Condensed Light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1"/>
      <name val="Calibri"/>
      <family val="2"/>
      <charset val="204"/>
    </font>
    <font>
      <sz val="22"/>
      <name val="Times New Roman"/>
      <family val="1"/>
      <charset val="204"/>
    </font>
    <font>
      <sz val="25"/>
      <name val="Roboto Condensed Light"/>
      <charset val="204"/>
    </font>
    <font>
      <sz val="16"/>
      <name val="Calibri"/>
      <family val="2"/>
      <charset val="204"/>
    </font>
    <font>
      <b/>
      <sz val="35"/>
      <name val="Roboto Condensed Light"/>
      <charset val="204"/>
    </font>
    <font>
      <b/>
      <i/>
      <sz val="20"/>
      <color indexed="8"/>
      <name val="Roboto Condensed Light"/>
      <charset val="204"/>
    </font>
    <font>
      <i/>
      <sz val="20"/>
      <name val="Roboto Condensed Light"/>
      <charset val="204"/>
    </font>
    <font>
      <sz val="20"/>
      <name val="Calibri"/>
      <family val="2"/>
      <charset val="204"/>
    </font>
    <font>
      <i/>
      <sz val="25"/>
      <name val="Roboto Condensed Light"/>
      <charset val="204"/>
    </font>
    <font>
      <b/>
      <sz val="45"/>
      <name val="Roboto Condensed Light"/>
      <charset val="204"/>
    </font>
    <font>
      <b/>
      <sz val="24"/>
      <color indexed="8"/>
      <name val="Roboto Condensed Light"/>
      <charset val="204"/>
    </font>
    <font>
      <sz val="15"/>
      <name val="Roboto Condensed Light"/>
      <charset val="204"/>
    </font>
    <font>
      <u/>
      <sz val="14"/>
      <name val="Roboto Condensed Light"/>
      <charset val="204"/>
    </font>
    <font>
      <b/>
      <u/>
      <sz val="40"/>
      <name val="Roboto Condensed Light"/>
      <charset val="204"/>
    </font>
    <font>
      <sz val="13"/>
      <name val="Roboto Condensed Light"/>
      <charset val="204"/>
    </font>
    <font>
      <sz val="25"/>
      <color indexed="8"/>
      <name val="Roboto Condensed Light"/>
      <charset val="204"/>
    </font>
    <font>
      <b/>
      <sz val="40"/>
      <name val="Roboto Condensed Light"/>
      <charset val="204"/>
    </font>
    <font>
      <sz val="40"/>
      <name val="Roboto Condensed Light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71" fillId="1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3" borderId="0" applyNumberFormat="0" applyBorder="0" applyAlignment="0" applyProtection="0"/>
    <xf numFmtId="0" fontId="71" fillId="15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5" borderId="0" applyNumberFormat="0" applyBorder="0" applyAlignment="0" applyProtection="0"/>
    <xf numFmtId="0" fontId="71" fillId="20" borderId="0" applyNumberFormat="0" applyBorder="0" applyAlignment="0" applyProtection="0"/>
    <xf numFmtId="0" fontId="45" fillId="21" borderId="0" applyNumberFormat="0" applyBorder="0" applyAlignment="0" applyProtection="0"/>
    <xf numFmtId="0" fontId="60" fillId="2" borderId="1" applyNumberFormat="0" applyAlignment="0" applyProtection="0"/>
    <xf numFmtId="0" fontId="72" fillId="22" borderId="2" applyNumberFormat="0" applyAlignment="0" applyProtection="0"/>
    <xf numFmtId="0" fontId="46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2" fillId="3" borderId="1" applyNumberFormat="0" applyAlignment="0" applyProtection="0"/>
    <xf numFmtId="0" fontId="63" fillId="0" borderId="6" applyNumberFormat="0" applyFill="0" applyAlignment="0" applyProtection="0"/>
    <xf numFmtId="0" fontId="62" fillId="12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9" fillId="2" borderId="8" applyNumberFormat="0" applyAlignment="0" applyProtection="0"/>
    <xf numFmtId="0" fontId="55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6" borderId="0" applyNumberFormat="0" applyBorder="0" applyAlignment="0" applyProtection="0"/>
    <xf numFmtId="0" fontId="41" fillId="14" borderId="0" applyNumberFormat="0" applyBorder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3" fillId="28" borderId="10" applyNumberFormat="0" applyAlignment="0" applyProtection="0"/>
    <xf numFmtId="0" fontId="51" fillId="28" borderId="1" applyNumberFormat="0" applyAlignment="0" applyProtection="0"/>
    <xf numFmtId="0" fontId="48" fillId="7" borderId="0" applyNumberFormat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3" fillId="0" borderId="6" applyNumberFormat="0" applyFill="0" applyAlignment="0" applyProtection="0"/>
    <xf numFmtId="0" fontId="43" fillId="0" borderId="14" applyNumberFormat="0" applyFill="0" applyAlignment="0" applyProtection="0"/>
    <xf numFmtId="0" fontId="44" fillId="29" borderId="2" applyNumberFormat="0" applyAlignment="0" applyProtection="0"/>
    <xf numFmtId="0" fontId="44" fillId="29" borderId="15" applyNumberFormat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49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31" borderId="7" applyNumberFormat="0" applyFont="0" applyAlignment="0" applyProtection="0"/>
    <xf numFmtId="0" fontId="57" fillId="0" borderId="16" applyNumberFormat="0" applyFill="0" applyAlignment="0" applyProtection="0"/>
    <xf numFmtId="0" fontId="62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48" fillId="8" borderId="0" applyNumberFormat="0" applyBorder="0" applyAlignment="0" applyProtection="0"/>
  </cellStyleXfs>
  <cellXfs count="285">
    <xf numFmtId="0" fontId="0" fillId="0" borderId="0" xfId="0"/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3" fillId="0" borderId="0" xfId="69" applyFont="1"/>
    <xf numFmtId="0" fontId="9" fillId="0" borderId="0" xfId="69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69" applyFont="1" applyFill="1"/>
    <xf numFmtId="0" fontId="11" fillId="0" borderId="0" xfId="69" applyFont="1" applyFill="1" applyAlignment="1">
      <alignment wrapText="1"/>
    </xf>
    <xf numFmtId="0" fontId="11" fillId="2" borderId="0" xfId="69" applyFont="1" applyFill="1" applyAlignment="1">
      <alignment wrapText="1"/>
    </xf>
    <xf numFmtId="0" fontId="11" fillId="2" borderId="0" xfId="69" applyFont="1" applyFill="1"/>
    <xf numFmtId="0" fontId="11" fillId="0" borderId="0" xfId="69" applyFont="1" applyFill="1" applyAlignment="1">
      <alignment horizontal="left"/>
    </xf>
    <xf numFmtId="0" fontId="10" fillId="0" borderId="0" xfId="76" applyNumberFormat="1" applyFont="1" applyFill="1"/>
    <xf numFmtId="16" fontId="3" fillId="0" borderId="0" xfId="69" applyNumberFormat="1" applyFont="1"/>
    <xf numFmtId="0" fontId="12" fillId="0" borderId="0" xfId="69" applyFont="1"/>
    <xf numFmtId="0" fontId="13" fillId="0" borderId="0" xfId="69" applyFont="1"/>
    <xf numFmtId="0" fontId="13" fillId="0" borderId="0" xfId="0" applyFont="1"/>
    <xf numFmtId="0" fontId="18" fillId="0" borderId="17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4" fillId="0" borderId="0" xfId="76" applyNumberFormat="1" applyFont="1" applyFill="1"/>
    <xf numFmtId="0" fontId="20" fillId="0" borderId="0" xfId="76" applyNumberFormat="1" applyFont="1" applyFill="1"/>
    <xf numFmtId="0" fontId="25" fillId="0" borderId="0" xfId="76" applyNumberFormat="1" applyFont="1" applyFill="1"/>
    <xf numFmtId="0" fontId="17" fillId="0" borderId="19" xfId="76" applyNumberFormat="1" applyFont="1" applyFill="1" applyBorder="1" applyAlignment="1" applyProtection="1">
      <alignment horizontal="left" vertical="center" wrapText="1"/>
    </xf>
    <xf numFmtId="0" fontId="20" fillId="0" borderId="19" xfId="76" applyFont="1" applyFill="1" applyBorder="1" applyAlignment="1">
      <alignment horizontal="left" vertical="center" wrapText="1"/>
    </xf>
    <xf numFmtId="0" fontId="20" fillId="2" borderId="19" xfId="76" applyFont="1" applyFill="1" applyBorder="1" applyAlignment="1">
      <alignment horizontal="left" vertical="center" wrapText="1"/>
    </xf>
    <xf numFmtId="0" fontId="21" fillId="0" borderId="19" xfId="76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1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4" fillId="0" borderId="0" xfId="69" applyFont="1"/>
    <xf numFmtId="0" fontId="14" fillId="0" borderId="0" xfId="69" applyFont="1" applyBorder="1"/>
    <xf numFmtId="49" fontId="12" fillId="0" borderId="0" xfId="69" applyNumberFormat="1" applyFont="1" applyBorder="1" applyAlignment="1">
      <alignment horizontal="center" vertical="center"/>
    </xf>
    <xf numFmtId="49" fontId="12" fillId="0" borderId="0" xfId="69" applyNumberFormat="1" applyFont="1" applyAlignment="1">
      <alignment horizontal="center" vertical="center"/>
    </xf>
    <xf numFmtId="0" fontId="15" fillId="0" borderId="0" xfId="69" applyFont="1" applyBorder="1" applyAlignment="1">
      <alignment horizontal="left" vertical="center"/>
    </xf>
    <xf numFmtId="0" fontId="15" fillId="0" borderId="0" xfId="69" applyFont="1" applyBorder="1" applyAlignment="1">
      <alignment horizontal="left" vertical="center" wrapText="1"/>
    </xf>
    <xf numFmtId="0" fontId="23" fillId="0" borderId="17" xfId="76" applyNumberFormat="1" applyFont="1" applyFill="1" applyBorder="1" applyAlignment="1">
      <alignment horizontal="right" vertical="center"/>
    </xf>
    <xf numFmtId="49" fontId="15" fillId="0" borderId="0" xfId="69" applyNumberFormat="1" applyFont="1" applyBorder="1" applyAlignment="1">
      <alignment horizontal="left" vertical="center"/>
    </xf>
    <xf numFmtId="0" fontId="23" fillId="0" borderId="0" xfId="76" applyNumberFormat="1" applyFont="1" applyFill="1" applyBorder="1" applyAlignment="1">
      <alignment horizontal="left" vertical="center"/>
    </xf>
    <xf numFmtId="0" fontId="23" fillId="0" borderId="0" xfId="76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16" fillId="0" borderId="19" xfId="69" applyFont="1" applyFill="1" applyBorder="1" applyAlignment="1">
      <alignment vertical="center" wrapText="1"/>
    </xf>
    <xf numFmtId="0" fontId="16" fillId="0" borderId="20" xfId="69" applyFont="1" applyFill="1" applyBorder="1" applyAlignment="1">
      <alignment vertical="center"/>
    </xf>
    <xf numFmtId="0" fontId="16" fillId="0" borderId="20" xfId="69" applyFont="1" applyFill="1" applyBorder="1" applyAlignment="1">
      <alignment vertical="center" wrapText="1"/>
    </xf>
    <xf numFmtId="0" fontId="20" fillId="0" borderId="0" xfId="69" applyFont="1" applyFill="1" applyAlignment="1">
      <alignment horizontal="left" wrapText="1"/>
    </xf>
    <xf numFmtId="0" fontId="20" fillId="0" borderId="0" xfId="69" applyFont="1" applyFill="1" applyAlignment="1">
      <alignment horizontal="left"/>
    </xf>
    <xf numFmtId="0" fontId="14" fillId="0" borderId="0" xfId="69" applyFont="1" applyFill="1"/>
    <xf numFmtId="0" fontId="14" fillId="0" borderId="0" xfId="69" applyFont="1" applyFill="1" applyAlignment="1">
      <alignment horizontal="left"/>
    </xf>
    <xf numFmtId="0" fontId="14" fillId="0" borderId="0" xfId="0" applyFont="1" applyBorder="1"/>
    <xf numFmtId="0" fontId="20" fillId="2" borderId="20" xfId="0" applyFont="1" applyFill="1" applyBorder="1" applyAlignment="1">
      <alignment horizontal="left" vertical="top" wrapText="1"/>
    </xf>
    <xf numFmtId="0" fontId="16" fillId="0" borderId="0" xfId="69" applyNumberFormat="1" applyFont="1" applyFill="1" applyBorder="1" applyAlignment="1" applyProtection="1">
      <alignment horizontal="center"/>
    </xf>
    <xf numFmtId="0" fontId="64" fillId="0" borderId="0" xfId="69" applyFont="1"/>
    <xf numFmtId="0" fontId="13" fillId="0" borderId="0" xfId="69" applyNumberFormat="1" applyFont="1" applyFill="1" applyBorder="1" applyAlignment="1" applyProtection="1"/>
    <xf numFmtId="0" fontId="40" fillId="0" borderId="18" xfId="69" applyNumberFormat="1" applyFont="1" applyFill="1" applyBorder="1" applyAlignment="1" applyProtection="1">
      <alignment horizontal="center" vertical="center" wrapText="1"/>
    </xf>
    <xf numFmtId="0" fontId="12" fillId="0" borderId="18" xfId="69" applyNumberFormat="1" applyFont="1" applyFill="1" applyBorder="1" applyAlignment="1" applyProtection="1">
      <alignment horizontal="center" vertical="center"/>
    </xf>
    <xf numFmtId="0" fontId="69" fillId="0" borderId="0" xfId="69" applyFont="1"/>
    <xf numFmtId="0" fontId="74" fillId="0" borderId="0" xfId="69" applyFont="1"/>
    <xf numFmtId="0" fontId="65" fillId="0" borderId="18" xfId="69" applyNumberFormat="1" applyFont="1" applyFill="1" applyBorder="1" applyAlignment="1" applyProtection="1">
      <alignment horizontal="center" vertical="center"/>
    </xf>
    <xf numFmtId="0" fontId="25" fillId="0" borderId="18" xfId="76" applyNumberFormat="1" applyFont="1" applyFill="1" applyBorder="1" applyAlignment="1">
      <alignment wrapText="1"/>
    </xf>
    <xf numFmtId="0" fontId="20" fillId="0" borderId="18" xfId="72" applyFont="1" applyFill="1" applyBorder="1" applyAlignment="1">
      <alignment horizontal="left" vertical="center" wrapText="1"/>
    </xf>
    <xf numFmtId="0" fontId="29" fillId="0" borderId="25" xfId="87" applyNumberFormat="1" applyFont="1" applyFill="1" applyBorder="1" applyAlignment="1">
      <alignment horizontal="center" vertical="center" wrapText="1"/>
    </xf>
    <xf numFmtId="0" fontId="31" fillId="0" borderId="25" xfId="87" applyNumberFormat="1" applyFont="1" applyFill="1" applyBorder="1" applyAlignment="1">
      <alignment horizontal="center" vertical="center" wrapText="1"/>
    </xf>
    <xf numFmtId="0" fontId="31" fillId="0" borderId="25" xfId="76" applyNumberFormat="1" applyFont="1" applyFill="1" applyBorder="1" applyAlignment="1" applyProtection="1">
      <alignment horizontal="center" vertical="center" wrapText="1"/>
    </xf>
    <xf numFmtId="0" fontId="30" fillId="0" borderId="25" xfId="76" applyNumberFormat="1" applyFont="1" applyFill="1" applyBorder="1" applyAlignment="1" applyProtection="1">
      <alignment horizontal="center" vertical="center" wrapText="1"/>
    </xf>
    <xf numFmtId="0" fontId="30" fillId="0" borderId="18" xfId="76" applyNumberFormat="1" applyFont="1" applyFill="1" applyBorder="1" applyAlignment="1" applyProtection="1">
      <alignment horizontal="center" vertical="center" wrapText="1"/>
    </xf>
    <xf numFmtId="0" fontId="30" fillId="0" borderId="18" xfId="76" applyFont="1" applyFill="1" applyBorder="1" applyAlignment="1">
      <alignment horizontal="center" vertical="center" wrapText="1"/>
    </xf>
    <xf numFmtId="0" fontId="30" fillId="2" borderId="25" xfId="76" applyFont="1" applyFill="1" applyBorder="1" applyAlignment="1">
      <alignment horizontal="center" vertical="center" wrapText="1"/>
    </xf>
    <xf numFmtId="0" fontId="30" fillId="0" borderId="18" xfId="76" applyNumberFormat="1" applyFont="1" applyFill="1" applyBorder="1" applyAlignment="1">
      <alignment horizontal="center" vertical="center" wrapText="1"/>
    </xf>
    <xf numFmtId="0" fontId="31" fillId="0" borderId="25" xfId="87" applyNumberFormat="1" applyFont="1" applyFill="1" applyBorder="1" applyAlignment="1" applyProtection="1">
      <alignment horizontal="center" vertical="center" wrapText="1"/>
    </xf>
    <xf numFmtId="0" fontId="20" fillId="0" borderId="0" xfId="76" applyNumberFormat="1" applyFont="1" applyFill="1" applyAlignment="1">
      <alignment horizontal="center" vertical="center"/>
    </xf>
    <xf numFmtId="0" fontId="25" fillId="0" borderId="0" xfId="76" applyNumberFormat="1" applyFont="1" applyFill="1" applyAlignment="1">
      <alignment horizontal="center" vertical="center"/>
    </xf>
    <xf numFmtId="0" fontId="17" fillId="0" borderId="19" xfId="76" applyNumberFormat="1" applyFont="1" applyFill="1" applyBorder="1" applyAlignment="1" applyProtection="1">
      <alignment horizontal="center" vertical="center"/>
    </xf>
    <xf numFmtId="0" fontId="17" fillId="0" borderId="18" xfId="76" applyNumberFormat="1" applyFont="1" applyFill="1" applyBorder="1" applyAlignment="1" applyProtection="1">
      <alignment horizontal="center" vertical="center"/>
    </xf>
    <xf numFmtId="0" fontId="20" fillId="0" borderId="0" xfId="76" applyNumberFormat="1" applyFont="1" applyFill="1" applyAlignment="1">
      <alignment horizontal="center"/>
    </xf>
    <xf numFmtId="0" fontId="25" fillId="0" borderId="0" xfId="76" applyNumberFormat="1" applyFont="1" applyFill="1" applyAlignment="1">
      <alignment horizontal="center"/>
    </xf>
    <xf numFmtId="0" fontId="31" fillId="0" borderId="18" xfId="69" applyFont="1" applyFill="1" applyBorder="1" applyAlignment="1">
      <alignment horizontal="center" vertical="center" wrapText="1"/>
    </xf>
    <xf numFmtId="0" fontId="58" fillId="0" borderId="18" xfId="72" applyNumberFormat="1" applyFont="1" applyFill="1" applyBorder="1" applyAlignment="1">
      <alignment horizontal="center" vertical="center" wrapText="1"/>
    </xf>
    <xf numFmtId="0" fontId="58" fillId="0" borderId="18" xfId="72" applyNumberFormat="1" applyFont="1" applyFill="1" applyBorder="1" applyAlignment="1" applyProtection="1">
      <alignment horizontal="center" vertical="center" wrapText="1"/>
    </xf>
    <xf numFmtId="0" fontId="31" fillId="0" borderId="23" xfId="69" applyFont="1" applyFill="1" applyBorder="1" applyAlignment="1">
      <alignment horizontal="center" vertical="center" wrapText="1"/>
    </xf>
    <xf numFmtId="0" fontId="58" fillId="0" borderId="0" xfId="72" applyNumberFormat="1" applyFont="1" applyFill="1" applyBorder="1" applyAlignment="1">
      <alignment horizontal="center" vertical="center"/>
    </xf>
    <xf numFmtId="0" fontId="58" fillId="0" borderId="0" xfId="72" applyNumberFormat="1" applyFont="1" applyFill="1" applyBorder="1" applyAlignment="1" applyProtection="1">
      <alignment horizontal="center" vertical="center" wrapText="1"/>
    </xf>
    <xf numFmtId="0" fontId="24" fillId="0" borderId="0" xfId="76" applyNumberFormat="1" applyFont="1" applyFill="1" applyBorder="1" applyAlignment="1">
      <alignment horizontal="center"/>
    </xf>
    <xf numFmtId="0" fontId="24" fillId="0" borderId="0" xfId="76" applyNumberFormat="1" applyFont="1" applyFill="1" applyAlignment="1">
      <alignment horizontal="center"/>
    </xf>
    <xf numFmtId="0" fontId="75" fillId="0" borderId="18" xfId="69" applyFont="1" applyBorder="1" applyAlignment="1">
      <alignment horizontal="left" vertical="center" wrapText="1"/>
    </xf>
    <xf numFmtId="0" fontId="65" fillId="0" borderId="18" xfId="77" applyFont="1" applyBorder="1" applyAlignment="1">
      <alignment horizontal="center" vertical="center" wrapText="1"/>
    </xf>
    <xf numFmtId="0" fontId="67" fillId="0" borderId="18" xfId="77" applyFont="1" applyBorder="1" applyAlignment="1">
      <alignment horizontal="center" vertical="center" wrapText="1"/>
    </xf>
    <xf numFmtId="0" fontId="65" fillId="0" borderId="18" xfId="0" applyNumberFormat="1" applyFont="1" applyFill="1" applyBorder="1" applyAlignment="1" applyProtection="1">
      <alignment horizontal="center" vertical="center" wrapText="1"/>
    </xf>
    <xf numFmtId="0" fontId="66" fillId="0" borderId="18" xfId="77" applyFont="1" applyBorder="1" applyAlignment="1">
      <alignment horizontal="center" vertical="center" wrapText="1"/>
    </xf>
    <xf numFmtId="0" fontId="66" fillId="2" borderId="18" xfId="0" applyFont="1" applyFill="1" applyBorder="1" applyAlignment="1">
      <alignment horizontal="center" vertical="center" wrapText="1"/>
    </xf>
    <xf numFmtId="0" fontId="67" fillId="0" borderId="18" xfId="69" applyNumberFormat="1" applyFont="1" applyFill="1" applyBorder="1" applyAlignment="1" applyProtection="1">
      <alignment horizontal="center" vertical="center" wrapText="1"/>
    </xf>
    <xf numFmtId="0" fontId="65" fillId="0" borderId="18" xfId="69" applyNumberFormat="1" applyFont="1" applyFill="1" applyBorder="1" applyAlignment="1" applyProtection="1">
      <alignment horizontal="center" vertical="center" wrapText="1"/>
    </xf>
    <xf numFmtId="0" fontId="68" fillId="0" borderId="0" xfId="69" applyFont="1" applyAlignment="1">
      <alignment horizontal="center"/>
    </xf>
    <xf numFmtId="0" fontId="66" fillId="0" borderId="18" xfId="69" applyNumberFormat="1" applyFont="1" applyFill="1" applyBorder="1" applyAlignment="1" applyProtection="1">
      <alignment horizontal="center" vertical="center" wrapText="1"/>
    </xf>
    <xf numFmtId="0" fontId="66" fillId="0" borderId="18" xfId="69" applyFont="1" applyFill="1" applyBorder="1" applyAlignment="1">
      <alignment horizontal="center" vertical="center" wrapText="1"/>
    </xf>
    <xf numFmtId="0" fontId="70" fillId="0" borderId="18" xfId="69" applyNumberFormat="1" applyFont="1" applyFill="1" applyBorder="1" applyAlignment="1" applyProtection="1">
      <alignment horizontal="center" vertical="center" wrapText="1"/>
    </xf>
    <xf numFmtId="0" fontId="74" fillId="0" borderId="0" xfId="69" applyFont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4" fillId="0" borderId="18" xfId="69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18" xfId="69" applyFont="1" applyFill="1" applyBorder="1" applyAlignment="1">
      <alignment horizontal="center" vertical="center" wrapText="1"/>
    </xf>
    <xf numFmtId="0" fontId="20" fillId="0" borderId="18" xfId="69" applyFont="1" applyFill="1" applyBorder="1" applyAlignment="1">
      <alignment horizontal="center" vertical="center" wrapText="1"/>
    </xf>
    <xf numFmtId="0" fontId="21" fillId="0" borderId="18" xfId="69" applyFont="1" applyFill="1" applyBorder="1" applyAlignment="1">
      <alignment horizontal="center" vertical="center" wrapText="1"/>
    </xf>
    <xf numFmtId="0" fontId="11" fillId="0" borderId="0" xfId="69" applyFont="1" applyFill="1" applyAlignment="1">
      <alignment horizontal="center" wrapText="1"/>
    </xf>
    <xf numFmtId="0" fontId="11" fillId="0" borderId="0" xfId="69" applyFont="1" applyFill="1" applyAlignment="1">
      <alignment horizontal="center"/>
    </xf>
    <xf numFmtId="0" fontId="17" fillId="0" borderId="18" xfId="72" applyNumberFormat="1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17" fillId="2" borderId="20" xfId="69" applyFont="1" applyFill="1" applyBorder="1" applyAlignment="1">
      <alignment horizontal="center" vertical="center" wrapText="1"/>
    </xf>
    <xf numFmtId="0" fontId="65" fillId="2" borderId="18" xfId="69" applyFont="1" applyFill="1" applyBorder="1" applyAlignment="1">
      <alignment horizontal="center" vertical="center" wrapText="1"/>
    </xf>
    <xf numFmtId="3" fontId="65" fillId="2" borderId="18" xfId="0" applyNumberFormat="1" applyFont="1" applyFill="1" applyBorder="1" applyAlignment="1">
      <alignment horizontal="center" vertical="center" wrapText="1"/>
    </xf>
    <xf numFmtId="0" fontId="65" fillId="2" borderId="18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6" fillId="2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78" fillId="0" borderId="0" xfId="76" applyNumberFormat="1" applyFont="1" applyFill="1" applyAlignment="1"/>
    <xf numFmtId="3" fontId="65" fillId="0" borderId="18" xfId="0" applyNumberFormat="1" applyFont="1" applyBorder="1" applyAlignment="1">
      <alignment horizontal="center" vertical="center"/>
    </xf>
    <xf numFmtId="0" fontId="21" fillId="32" borderId="19" xfId="0" applyFont="1" applyFill="1" applyBorder="1" applyAlignment="1">
      <alignment horizontal="left" vertical="center" wrapText="1"/>
    </xf>
    <xf numFmtId="0" fontId="20" fillId="32" borderId="20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66" fillId="32" borderId="18" xfId="0" applyFont="1" applyFill="1" applyBorder="1" applyAlignment="1">
      <alignment horizontal="center" vertical="center"/>
    </xf>
    <xf numFmtId="0" fontId="66" fillId="32" borderId="18" xfId="0" applyFont="1" applyFill="1" applyBorder="1" applyAlignment="1">
      <alignment horizontal="center" vertical="center" wrapText="1"/>
    </xf>
    <xf numFmtId="0" fontId="66" fillId="32" borderId="27" xfId="0" applyFont="1" applyFill="1" applyBorder="1" applyAlignment="1">
      <alignment horizontal="center" vertical="center" wrapText="1"/>
    </xf>
    <xf numFmtId="0" fontId="12" fillId="0" borderId="0" xfId="69" applyFont="1" applyFill="1" applyAlignment="1"/>
    <xf numFmtId="0" fontId="67" fillId="0" borderId="0" xfId="69" applyNumberFormat="1" applyFont="1" applyFill="1" applyBorder="1" applyAlignment="1" applyProtection="1">
      <alignment horizontal="center" vertical="center" wrapText="1"/>
    </xf>
    <xf numFmtId="0" fontId="12" fillId="0" borderId="0" xfId="69" applyNumberFormat="1" applyFont="1" applyFill="1" applyBorder="1" applyAlignment="1" applyProtection="1">
      <alignment horizontal="center" vertical="center"/>
    </xf>
    <xf numFmtId="0" fontId="77" fillId="0" borderId="0" xfId="69" applyNumberFormat="1" applyFont="1" applyFill="1" applyBorder="1" applyAlignment="1" applyProtection="1">
      <alignment horizontal="center" vertical="center"/>
    </xf>
    <xf numFmtId="3" fontId="77" fillId="0" borderId="0" xfId="69" applyNumberFormat="1" applyFont="1" applyFill="1" applyBorder="1" applyAlignment="1" applyProtection="1">
      <alignment horizontal="center" vertical="center"/>
    </xf>
    <xf numFmtId="3" fontId="77" fillId="0" borderId="0" xfId="69" applyNumberFormat="1" applyFont="1" applyBorder="1" applyAlignment="1">
      <alignment horizontal="center" vertical="center"/>
    </xf>
    <xf numFmtId="0" fontId="64" fillId="0" borderId="0" xfId="69" applyFont="1" applyBorder="1"/>
    <xf numFmtId="0" fontId="20" fillId="0" borderId="2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1" fillId="0" borderId="18" xfId="69" applyFont="1" applyBorder="1" applyAlignment="1">
      <alignment horizontal="left" vertical="center" wrapText="1"/>
    </xf>
    <xf numFmtId="0" fontId="82" fillId="0" borderId="0" xfId="69" applyNumberFormat="1" applyFont="1" applyFill="1" applyBorder="1" applyAlignment="1" applyProtection="1">
      <alignment horizontal="left" vertical="center"/>
    </xf>
    <xf numFmtId="0" fontId="84" fillId="2" borderId="19" xfId="0" applyFont="1" applyFill="1" applyBorder="1" applyAlignment="1">
      <alignment horizontal="left" vertical="center" wrapText="1"/>
    </xf>
    <xf numFmtId="0" fontId="85" fillId="0" borderId="0" xfId="69" applyNumberFormat="1" applyFont="1" applyFill="1" applyBorder="1" applyAlignment="1" applyProtection="1">
      <alignment horizontal="center"/>
    </xf>
    <xf numFmtId="0" fontId="86" fillId="0" borderId="0" xfId="69" applyNumberFormat="1" applyFont="1" applyFill="1" applyBorder="1" applyAlignment="1" applyProtection="1">
      <alignment horizontal="center"/>
    </xf>
    <xf numFmtId="0" fontId="65" fillId="0" borderId="18" xfId="69" applyFont="1" applyFill="1" applyBorder="1" applyAlignment="1">
      <alignment horizontal="center" vertical="center" wrapText="1"/>
    </xf>
    <xf numFmtId="0" fontId="11" fillId="0" borderId="0" xfId="69" applyFont="1"/>
    <xf numFmtId="0" fontId="65" fillId="0" borderId="0" xfId="69" applyFont="1"/>
    <xf numFmtId="0" fontId="14" fillId="0" borderId="0" xfId="0" applyFont="1" applyAlignment="1">
      <alignment horizontal="left"/>
    </xf>
    <xf numFmtId="0" fontId="20" fillId="0" borderId="0" xfId="69" applyFont="1" applyAlignment="1">
      <alignment horizontal="left"/>
    </xf>
    <xf numFmtId="3" fontId="65" fillId="0" borderId="18" xfId="0" applyNumberFormat="1" applyFont="1" applyFill="1" applyBorder="1" applyAlignment="1">
      <alignment horizontal="center" vertical="center" wrapText="1"/>
    </xf>
    <xf numFmtId="0" fontId="14" fillId="0" borderId="0" xfId="69" applyFont="1" applyAlignment="1">
      <alignment horizontal="center"/>
    </xf>
    <xf numFmtId="0" fontId="36" fillId="0" borderId="0" xfId="69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69" applyFont="1" applyAlignment="1">
      <alignment horizontal="left" wrapText="1"/>
    </xf>
    <xf numFmtId="0" fontId="79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0" fillId="0" borderId="18" xfId="76" applyNumberFormat="1" applyFont="1" applyFill="1" applyBorder="1" applyAlignment="1">
      <alignment vertical="center" wrapText="1"/>
    </xf>
    <xf numFmtId="0" fontId="17" fillId="0" borderId="18" xfId="76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 applyProtection="1">
      <alignment horizontal="center" vertical="center" wrapText="1"/>
    </xf>
    <xf numFmtId="0" fontId="65" fillId="0" borderId="0" xfId="77" applyFont="1" applyBorder="1" applyAlignment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29" fillId="0" borderId="18" xfId="69" applyFont="1" applyBorder="1" applyAlignment="1">
      <alignment horizontal="left" vertical="center" wrapText="1"/>
    </xf>
    <xf numFmtId="0" fontId="40" fillId="0" borderId="0" xfId="69" applyFont="1" applyFill="1" applyBorder="1" applyAlignment="1">
      <alignment horizontal="left" vertical="center" wrapText="1"/>
    </xf>
    <xf numFmtId="0" fontId="21" fillId="0" borderId="0" xfId="69" applyFont="1" applyFill="1" applyBorder="1" applyAlignment="1">
      <alignment horizontal="center" vertical="center" wrapText="1"/>
    </xf>
    <xf numFmtId="0" fontId="20" fillId="0" borderId="0" xfId="69" applyFont="1" applyFill="1" applyBorder="1" applyAlignment="1">
      <alignment horizontal="center" vertical="center" wrapText="1"/>
    </xf>
    <xf numFmtId="0" fontId="17" fillId="0" borderId="0" xfId="69" applyFont="1" applyFill="1" applyBorder="1" applyAlignment="1">
      <alignment horizontal="center" vertical="center" wrapText="1"/>
    </xf>
    <xf numFmtId="0" fontId="65" fillId="2" borderId="0" xfId="69" applyFont="1" applyFill="1" applyBorder="1" applyAlignment="1">
      <alignment horizontal="center" vertical="center" wrapText="1"/>
    </xf>
    <xf numFmtId="0" fontId="17" fillId="0" borderId="20" xfId="69" applyFont="1" applyFill="1" applyBorder="1" applyAlignment="1">
      <alignment horizontal="center" vertical="center" wrapText="1"/>
    </xf>
    <xf numFmtId="3" fontId="29" fillId="0" borderId="18" xfId="76" applyNumberFormat="1" applyFont="1" applyFill="1" applyBorder="1" applyAlignment="1" applyProtection="1">
      <alignment horizontal="center" vertical="center"/>
    </xf>
    <xf numFmtId="0" fontId="29" fillId="0" borderId="18" xfId="76" applyNumberFormat="1" applyFont="1" applyFill="1" applyBorder="1" applyAlignment="1" applyProtection="1">
      <alignment horizontal="center" vertical="center"/>
    </xf>
    <xf numFmtId="3" fontId="75" fillId="0" borderId="18" xfId="76" applyNumberFormat="1" applyFont="1" applyFill="1" applyBorder="1" applyAlignment="1" applyProtection="1">
      <alignment horizontal="center" vertical="center" wrapText="1"/>
    </xf>
    <xf numFmtId="3" fontId="75" fillId="0" borderId="18" xfId="68" applyNumberFormat="1" applyFont="1" applyFill="1" applyBorder="1" applyAlignment="1">
      <alignment horizontal="center" vertical="center" wrapText="1"/>
    </xf>
    <xf numFmtId="0" fontId="88" fillId="0" borderId="18" xfId="72" applyNumberFormat="1" applyFont="1" applyFill="1" applyBorder="1" applyAlignment="1">
      <alignment horizontal="center" vertical="center"/>
    </xf>
    <xf numFmtId="0" fontId="75" fillId="0" borderId="18" xfId="72" applyNumberFormat="1" applyFont="1" applyFill="1" applyBorder="1" applyAlignment="1">
      <alignment horizontal="center" vertical="center"/>
    </xf>
    <xf numFmtId="0" fontId="77" fillId="0" borderId="18" xfId="69" applyNumberFormat="1" applyFont="1" applyFill="1" applyBorder="1" applyAlignment="1" applyProtection="1">
      <alignment horizontal="center" vertical="center" wrapText="1"/>
    </xf>
    <xf numFmtId="0" fontId="77" fillId="0" borderId="18" xfId="69" applyNumberFormat="1" applyFont="1" applyFill="1" applyBorder="1" applyAlignment="1" applyProtection="1">
      <alignment horizontal="center" vertical="center"/>
    </xf>
    <xf numFmtId="0" fontId="77" fillId="0" borderId="18" xfId="69" applyNumberFormat="1" applyFont="1" applyBorder="1" applyAlignment="1">
      <alignment horizontal="center" vertical="center"/>
    </xf>
    <xf numFmtId="3" fontId="89" fillId="0" borderId="18" xfId="69" applyNumberFormat="1" applyFont="1" applyBorder="1" applyAlignment="1">
      <alignment horizontal="center" vertical="center" wrapText="1"/>
    </xf>
    <xf numFmtId="3" fontId="89" fillId="0" borderId="18" xfId="69" applyNumberFormat="1" applyFont="1" applyBorder="1" applyAlignment="1">
      <alignment horizontal="center" vertical="center"/>
    </xf>
    <xf numFmtId="0" fontId="89" fillId="0" borderId="18" xfId="69" applyFont="1" applyBorder="1" applyAlignment="1">
      <alignment horizontal="center" vertical="center"/>
    </xf>
    <xf numFmtId="0" fontId="90" fillId="0" borderId="18" xfId="69" applyFont="1" applyBorder="1" applyAlignment="1">
      <alignment horizontal="center" vertical="center"/>
    </xf>
    <xf numFmtId="0" fontId="29" fillId="0" borderId="18" xfId="69" applyFont="1" applyFill="1" applyBorder="1" applyAlignment="1">
      <alignment horizontal="center" vertical="center" wrapText="1"/>
    </xf>
    <xf numFmtId="0" fontId="75" fillId="0" borderId="18" xfId="69" applyFont="1" applyFill="1" applyBorder="1" applyAlignment="1">
      <alignment horizontal="center" vertical="center" wrapText="1"/>
    </xf>
    <xf numFmtId="0" fontId="29" fillId="2" borderId="18" xfId="69" applyFont="1" applyFill="1" applyBorder="1" applyAlignment="1">
      <alignment horizontal="center" vertical="center" wrapText="1"/>
    </xf>
    <xf numFmtId="3" fontId="66" fillId="0" borderId="18" xfId="0" applyNumberFormat="1" applyFont="1" applyBorder="1" applyAlignment="1">
      <alignment horizontal="center" vertical="center"/>
    </xf>
    <xf numFmtId="0" fontId="79" fillId="0" borderId="0" xfId="69" applyFont="1" applyFill="1"/>
    <xf numFmtId="0" fontId="18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2" fillId="0" borderId="23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6" fillId="0" borderId="28" xfId="0" applyNumberFormat="1" applyFont="1" applyFill="1" applyBorder="1" applyAlignment="1" applyProtection="1">
      <alignment horizontal="left" vertical="center" wrapText="1"/>
    </xf>
    <xf numFmtId="0" fontId="16" fillId="0" borderId="29" xfId="0" applyNumberFormat="1" applyFont="1" applyFill="1" applyBorder="1" applyAlignment="1" applyProtection="1">
      <alignment horizontal="left" vertical="center" wrapText="1"/>
    </xf>
    <xf numFmtId="0" fontId="16" fillId="0" borderId="30" xfId="0" applyNumberFormat="1" applyFont="1" applyFill="1" applyBorder="1" applyAlignment="1" applyProtection="1">
      <alignment horizontal="left" vertical="center" wrapText="1"/>
    </xf>
    <xf numFmtId="0" fontId="16" fillId="0" borderId="24" xfId="0" applyNumberFormat="1" applyFont="1" applyFill="1" applyBorder="1" applyAlignment="1" applyProtection="1">
      <alignment horizontal="left" vertical="center" wrapText="1"/>
    </xf>
    <xf numFmtId="0" fontId="16" fillId="0" borderId="17" xfId="0" applyNumberFormat="1" applyFont="1" applyFill="1" applyBorder="1" applyAlignment="1" applyProtection="1">
      <alignment horizontal="left" vertical="center" wrapText="1"/>
    </xf>
    <xf numFmtId="0" fontId="16" fillId="0" borderId="2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7" fillId="0" borderId="23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8" fillId="0" borderId="28" xfId="0" applyNumberFormat="1" applyFont="1" applyFill="1" applyBorder="1" applyAlignment="1" applyProtection="1">
      <alignment horizontal="left" vertical="center" wrapText="1"/>
    </xf>
    <xf numFmtId="0" fontId="18" fillId="0" borderId="29" xfId="0" applyNumberFormat="1" applyFont="1" applyFill="1" applyBorder="1" applyAlignment="1" applyProtection="1">
      <alignment horizontal="left" vertical="center" wrapText="1"/>
    </xf>
    <xf numFmtId="0" fontId="18" fillId="0" borderId="30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21" xfId="0" applyNumberFormat="1" applyFont="1" applyFill="1" applyBorder="1" applyAlignment="1" applyProtection="1">
      <alignment vertical="center" wrapText="1"/>
    </xf>
    <xf numFmtId="0" fontId="14" fillId="0" borderId="0" xfId="69" applyFont="1" applyBorder="1" applyAlignment="1">
      <alignment horizontal="left" vertical="center" wrapText="1"/>
    </xf>
    <xf numFmtId="0" fontId="12" fillId="0" borderId="0" xfId="69" applyFont="1" applyAlignment="1">
      <alignment horizontal="left" vertical="center" wrapText="1"/>
    </xf>
    <xf numFmtId="0" fontId="37" fillId="0" borderId="17" xfId="76" applyNumberFormat="1" applyFont="1" applyFill="1" applyBorder="1" applyAlignment="1">
      <alignment horizontal="left" vertical="center"/>
    </xf>
    <xf numFmtId="0" fontId="28" fillId="0" borderId="0" xfId="76" applyNumberFormat="1" applyFont="1" applyFill="1" applyBorder="1" applyAlignment="1">
      <alignment horizontal="right" vertical="center"/>
    </xf>
    <xf numFmtId="0" fontId="83" fillId="0" borderId="0" xfId="72" applyNumberFormat="1" applyFont="1" applyFill="1" applyAlignment="1">
      <alignment horizontal="left" vertical="center" wrapText="1"/>
    </xf>
    <xf numFmtId="0" fontId="82" fillId="0" borderId="0" xfId="69" applyNumberFormat="1" applyFont="1" applyFill="1" applyBorder="1" applyAlignment="1" applyProtection="1">
      <alignment horizontal="left" vertical="center" wrapText="1"/>
    </xf>
    <xf numFmtId="0" fontId="82" fillId="0" borderId="0" xfId="69" applyFont="1" applyAlignment="1">
      <alignment horizontal="right" vertical="center"/>
    </xf>
    <xf numFmtId="0" fontId="36" fillId="0" borderId="0" xfId="72" applyNumberFormat="1" applyFont="1" applyFill="1" applyAlignment="1">
      <alignment horizontal="left" vertical="center" wrapText="1"/>
    </xf>
    <xf numFmtId="0" fontId="37" fillId="0" borderId="0" xfId="76" applyNumberFormat="1" applyFont="1" applyFill="1" applyBorder="1" applyAlignment="1">
      <alignment horizontal="left" vertical="center"/>
    </xf>
    <xf numFmtId="0" fontId="21" fillId="3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30" fillId="2" borderId="19" xfId="0" applyFont="1" applyFill="1" applyBorder="1" applyAlignment="1">
      <alignment vertical="center" wrapText="1"/>
    </xf>
    <xf numFmtId="0" fontId="30" fillId="2" borderId="20" xfId="0" applyFont="1" applyFill="1" applyBorder="1" applyAlignment="1">
      <alignment vertical="center" wrapText="1"/>
    </xf>
    <xf numFmtId="0" fontId="21" fillId="32" borderId="18" xfId="0" applyFont="1" applyFill="1" applyBorder="1" applyAlignment="1">
      <alignment horizontal="left" vertical="center" wrapText="1"/>
    </xf>
    <xf numFmtId="0" fontId="36" fillId="0" borderId="0" xfId="69" applyFont="1" applyFill="1" applyBorder="1" applyAlignment="1">
      <alignment horizontal="right" vertical="center" wrapText="1"/>
    </xf>
    <xf numFmtId="0" fontId="22" fillId="0" borderId="18" xfId="69" applyFont="1" applyFill="1" applyBorder="1" applyAlignment="1">
      <alignment horizontal="center" vertical="center" wrapText="1"/>
    </xf>
    <xf numFmtId="0" fontId="17" fillId="0" borderId="18" xfId="69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6" fillId="2" borderId="25" xfId="69" applyFont="1" applyFill="1" applyBorder="1" applyAlignment="1">
      <alignment horizontal="left" vertical="center" wrapText="1"/>
    </xf>
    <xf numFmtId="0" fontId="16" fillId="2" borderId="31" xfId="69" applyFont="1" applyFill="1" applyBorder="1" applyAlignment="1">
      <alignment horizontal="left" vertical="center" wrapText="1"/>
    </xf>
    <xf numFmtId="0" fontId="40" fillId="0" borderId="17" xfId="69" applyFont="1" applyFill="1" applyBorder="1" applyAlignment="1">
      <alignment horizontal="left" vertical="center" wrapText="1"/>
    </xf>
    <xf numFmtId="0" fontId="18" fillId="2" borderId="18" xfId="69" applyFont="1" applyFill="1" applyBorder="1" applyAlignment="1">
      <alignment horizontal="left" vertical="top" wrapText="1"/>
    </xf>
    <xf numFmtId="0" fontId="18" fillId="2" borderId="25" xfId="69" applyFont="1" applyFill="1" applyBorder="1" applyAlignment="1">
      <alignment horizontal="left" vertical="top" wrapText="1"/>
    </xf>
    <xf numFmtId="0" fontId="14" fillId="0" borderId="18" xfId="69" applyFont="1" applyFill="1" applyBorder="1" applyAlignment="1">
      <alignment horizontal="left" vertical="center" wrapText="1"/>
    </xf>
    <xf numFmtId="0" fontId="12" fillId="0" borderId="0" xfId="69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4" fillId="0" borderId="0" xfId="69" applyFont="1"/>
    <xf numFmtId="0" fontId="14" fillId="0" borderId="0" xfId="69" applyFont="1" applyAlignment="1">
      <alignment horizontal="center"/>
    </xf>
    <xf numFmtId="0" fontId="12" fillId="2" borderId="18" xfId="0" applyFont="1" applyFill="1" applyBorder="1" applyAlignment="1">
      <alignment horizontal="left" vertical="center" wrapText="1"/>
    </xf>
    <xf numFmtId="0" fontId="12" fillId="0" borderId="18" xfId="69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top"/>
    </xf>
    <xf numFmtId="0" fontId="14" fillId="0" borderId="19" xfId="69" applyFont="1" applyFill="1" applyBorder="1" applyAlignment="1">
      <alignment horizontal="left" vertical="center" wrapText="1"/>
    </xf>
    <xf numFmtId="0" fontId="14" fillId="0" borderId="20" xfId="69" applyFont="1" applyFill="1" applyBorder="1" applyAlignment="1">
      <alignment horizontal="left" vertical="center" wrapText="1"/>
    </xf>
    <xf numFmtId="0" fontId="36" fillId="0" borderId="0" xfId="69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40" fillId="0" borderId="0" xfId="69" applyFont="1" applyFill="1" applyBorder="1" applyAlignment="1">
      <alignment horizontal="left" vertical="center"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ід" xfId="49"/>
    <cellStyle name="Ввод  2" xfId="50"/>
    <cellStyle name="Вывод 2" xfId="51"/>
    <cellStyle name="Вычисление 2" xfId="52"/>
    <cellStyle name="Добре" xfId="53"/>
    <cellStyle name="Заголовок 1 2" xfId="54"/>
    <cellStyle name="Заголовок 2 2" xfId="55"/>
    <cellStyle name="Заголовок 3 2" xfId="56"/>
    <cellStyle name="Заголовок 4 2" xfId="57"/>
    <cellStyle name="Звичайний 2" xfId="58"/>
    <cellStyle name="Звичайний 2 2" xfId="59"/>
    <cellStyle name="Звичайний 2_Нова форма А3 від 23 грудня" xfId="60"/>
    <cellStyle name="Зв'язана клітинка" xfId="61"/>
    <cellStyle name="Итог 2" xfId="62"/>
    <cellStyle name="Контрольна клітинка" xfId="63"/>
    <cellStyle name="Контрольная ячейка 2" xfId="64"/>
    <cellStyle name="Назва" xfId="65"/>
    <cellStyle name="Название 2" xfId="66"/>
    <cellStyle name="Нейтральный 2" xfId="67"/>
    <cellStyle name="Обычный" xfId="0" builtinId="0"/>
    <cellStyle name="Обычный 2" xfId="68"/>
    <cellStyle name="Обычный 2 2" xfId="69"/>
    <cellStyle name="Обычный 2 2 2" xfId="70"/>
    <cellStyle name="Обычный 2_Нова форма А3 від 23 грудня" xfId="71"/>
    <cellStyle name="Обычный 3" xfId="72"/>
    <cellStyle name="Обычный 4" xfId="73"/>
    <cellStyle name="Обычный 7 2" xfId="74"/>
    <cellStyle name="Обычный 7 2 2" xfId="75"/>
    <cellStyle name="Обычный_Розділ 1" xfId="76"/>
    <cellStyle name="Обычный_форма 22-а зміни" xfId="77"/>
    <cellStyle name="Плохой 2" xfId="78"/>
    <cellStyle name="Пояснение 2" xfId="79"/>
    <cellStyle name="Примечание 2" xfId="80"/>
    <cellStyle name="Связанная ячейка 2" xfId="81"/>
    <cellStyle name="Середній" xfId="82"/>
    <cellStyle name="Текст попередження" xfId="83"/>
    <cellStyle name="Текст предупреждения 2" xfId="84"/>
    <cellStyle name="Финансовый [0] 2" xfId="85"/>
    <cellStyle name="Финансовый [0] 2 2" xfId="86"/>
    <cellStyle name="Финансовый [0]_Розділ 1" xfId="87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view="pageBreakPreview" zoomScaleNormal="100" zoomScaleSheetLayoutView="100" workbookViewId="0">
      <selection activeCell="P4" sqref="P4"/>
    </sheetView>
  </sheetViews>
  <sheetFormatPr defaultRowHeight="12.75" x14ac:dyDescent="0.2"/>
  <cols>
    <col min="1" max="1" width="5.42578125" style="4" customWidth="1"/>
    <col min="2" max="2" width="6.5703125" style="4" customWidth="1"/>
    <col min="3" max="5" width="9.140625" style="4"/>
    <col min="6" max="6" width="8.85546875" style="4" customWidth="1"/>
    <col min="7" max="7" width="11.140625" style="4" customWidth="1"/>
    <col min="8" max="8" width="9.140625" style="4"/>
    <col min="9" max="9" width="11.140625" style="4" customWidth="1"/>
    <col min="10" max="10" width="15.5703125" style="4" customWidth="1"/>
    <col min="11" max="11" width="9.140625" style="4"/>
    <col min="12" max="12" width="12.28515625" style="4" customWidth="1"/>
    <col min="13" max="13" width="7" style="4" customWidth="1"/>
    <col min="14" max="16384" width="9.140625" style="4"/>
  </cols>
  <sheetData>
    <row r="1" spans="2:17" ht="12.95" customHeight="1" x14ac:dyDescent="0.3">
      <c r="B1" s="37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37"/>
    </row>
    <row r="2" spans="2:17" ht="32.25" customHeight="1" x14ac:dyDescent="0.3"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7" ht="51.75" customHeight="1" x14ac:dyDescent="0.3">
      <c r="B3" s="37"/>
      <c r="C3" s="215" t="s">
        <v>96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2:17" ht="6.75" customHeight="1" x14ac:dyDescent="0.2">
      <c r="B4" s="34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Q4" s="5"/>
    </row>
    <row r="5" spans="2:17" ht="18" customHeight="1" x14ac:dyDescent="0.2"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5"/>
    </row>
    <row r="6" spans="2:17" ht="48" customHeight="1" x14ac:dyDescent="0.3">
      <c r="B6" s="37"/>
      <c r="C6" s="226" t="s">
        <v>266</v>
      </c>
      <c r="D6" s="226"/>
      <c r="E6" s="226"/>
      <c r="F6" s="226"/>
      <c r="G6" s="226"/>
      <c r="H6" s="226"/>
      <c r="I6" s="226"/>
      <c r="J6" s="35"/>
      <c r="K6" s="35"/>
      <c r="L6" s="35"/>
      <c r="M6" s="37"/>
    </row>
    <row r="7" spans="2:17" ht="18.95" customHeight="1" x14ac:dyDescent="0.3">
      <c r="B7" s="37"/>
      <c r="C7" s="216" t="s">
        <v>87</v>
      </c>
      <c r="D7" s="216"/>
      <c r="E7" s="216"/>
      <c r="F7" s="38"/>
      <c r="G7" s="37"/>
      <c r="H7" s="37"/>
      <c r="I7" s="37"/>
      <c r="J7" s="37"/>
      <c r="K7" s="37"/>
      <c r="L7" s="37"/>
      <c r="M7" s="37"/>
    </row>
    <row r="8" spans="2:17" ht="18.75" customHeight="1" x14ac:dyDescent="0.3">
      <c r="B8" s="37"/>
      <c r="C8" s="24"/>
      <c r="D8" s="39"/>
      <c r="E8" s="39"/>
      <c r="F8" s="39"/>
      <c r="G8" s="39"/>
      <c r="H8" s="39"/>
      <c r="I8" s="39"/>
      <c r="J8" s="37"/>
      <c r="K8" s="37"/>
      <c r="L8" s="37"/>
      <c r="M8" s="37"/>
    </row>
    <row r="9" spans="2:17" ht="12.75" customHeight="1" x14ac:dyDescent="0.3">
      <c r="B9" s="37"/>
      <c r="C9" s="220" t="s">
        <v>3</v>
      </c>
      <c r="D9" s="221"/>
      <c r="E9" s="221"/>
      <c r="F9" s="222"/>
      <c r="G9" s="220" t="s">
        <v>97</v>
      </c>
      <c r="H9" s="221"/>
      <c r="I9" s="222"/>
      <c r="J9" s="217" t="s">
        <v>83</v>
      </c>
      <c r="K9" s="218"/>
      <c r="L9" s="218"/>
      <c r="M9" s="37"/>
    </row>
    <row r="10" spans="2:17" ht="14.25" customHeight="1" x14ac:dyDescent="0.3">
      <c r="B10" s="37"/>
      <c r="C10" s="223"/>
      <c r="D10" s="224"/>
      <c r="E10" s="224"/>
      <c r="F10" s="225"/>
      <c r="G10" s="223"/>
      <c r="H10" s="224"/>
      <c r="I10" s="225"/>
      <c r="J10" s="217"/>
      <c r="K10" s="218"/>
      <c r="L10" s="218"/>
      <c r="M10" s="37"/>
    </row>
    <row r="11" spans="2:17" ht="41.25" customHeight="1" x14ac:dyDescent="0.3">
      <c r="B11" s="37"/>
      <c r="C11" s="220" t="s">
        <v>119</v>
      </c>
      <c r="D11" s="221"/>
      <c r="E11" s="221"/>
      <c r="F11" s="222"/>
      <c r="G11" s="220" t="s">
        <v>292</v>
      </c>
      <c r="H11" s="221"/>
      <c r="I11" s="222"/>
      <c r="J11" s="227" t="s">
        <v>89</v>
      </c>
      <c r="K11" s="228"/>
      <c r="L11" s="228"/>
      <c r="M11" s="37"/>
    </row>
    <row r="12" spans="2:17" ht="145.5" customHeight="1" x14ac:dyDescent="0.3">
      <c r="B12" s="37"/>
      <c r="C12" s="223"/>
      <c r="D12" s="224"/>
      <c r="E12" s="224"/>
      <c r="F12" s="225"/>
      <c r="G12" s="223"/>
      <c r="H12" s="224"/>
      <c r="I12" s="225"/>
      <c r="J12" s="229" t="s">
        <v>299</v>
      </c>
      <c r="K12" s="230"/>
      <c r="L12" s="230"/>
      <c r="M12" s="37"/>
    </row>
    <row r="13" spans="2:17" ht="9.75" customHeight="1" x14ac:dyDescent="0.3">
      <c r="B13" s="37"/>
      <c r="C13" s="1"/>
      <c r="D13" s="40"/>
      <c r="E13" s="40"/>
      <c r="F13" s="40"/>
      <c r="G13" s="40"/>
      <c r="H13" s="40"/>
      <c r="I13" s="36"/>
      <c r="J13" s="40"/>
      <c r="K13" s="40"/>
      <c r="L13" s="36"/>
      <c r="M13" s="37"/>
    </row>
    <row r="14" spans="2:17" ht="24.75" customHeight="1" x14ac:dyDescent="0.3">
      <c r="B14" s="37"/>
      <c r="C14" s="231" t="s">
        <v>4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3"/>
    </row>
    <row r="15" spans="2:17" ht="18.75" customHeight="1" x14ac:dyDescent="0.3">
      <c r="B15" s="37"/>
      <c r="C15" s="234" t="s">
        <v>88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6"/>
    </row>
    <row r="16" spans="2:17" ht="18.95" customHeight="1" x14ac:dyDescent="0.3">
      <c r="B16" s="37"/>
      <c r="C16" s="223" t="s">
        <v>120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5"/>
    </row>
    <row r="17" spans="2:13" ht="18.75" hidden="1" customHeight="1" x14ac:dyDescent="0.2">
      <c r="B17" s="23"/>
      <c r="C17" s="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8.75" hidden="1" customHeight="1" x14ac:dyDescent="0.2">
      <c r="B18" s="23"/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0.75" customHeight="1" x14ac:dyDescent="0.2">
      <c r="B19" s="23"/>
      <c r="C19" s="2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9" hidden="1" customHeight="1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" hidden="1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" hidden="1" customHeight="1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5" hidden="1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9" spans="2:13" ht="18.75" x14ac:dyDescent="0.3">
      <c r="E29" s="6"/>
    </row>
  </sheetData>
  <sheetProtection password="EDD7" sheet="1"/>
  <mergeCells count="14">
    <mergeCell ref="C16:M16"/>
    <mergeCell ref="C11:F12"/>
    <mergeCell ref="G11:I12"/>
    <mergeCell ref="J11:L11"/>
    <mergeCell ref="J12:L12"/>
    <mergeCell ref="C14:M14"/>
    <mergeCell ref="C15:M15"/>
    <mergeCell ref="C3:M4"/>
    <mergeCell ref="C7:E7"/>
    <mergeCell ref="J9:L10"/>
    <mergeCell ref="C1:L1"/>
    <mergeCell ref="C9:F10"/>
    <mergeCell ref="G9:I10"/>
    <mergeCell ref="C6:I6"/>
  </mergeCells>
  <phoneticPr fontId="4" type="noConversion"/>
  <pageMargins left="0.98425196850393704" right="0.70866141732283472" top="0.39370078740157483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4"/>
  <sheetViews>
    <sheetView zoomScale="70" zoomScaleNormal="70" workbookViewId="0">
      <selection activeCell="O5" sqref="O5"/>
    </sheetView>
  </sheetViews>
  <sheetFormatPr defaultRowHeight="12.75" x14ac:dyDescent="0.2"/>
  <cols>
    <col min="1" max="1" width="44.85546875" style="7" customWidth="1"/>
    <col min="2" max="9" width="9.140625" style="7"/>
    <col min="10" max="10" width="76.28515625" style="7" customWidth="1"/>
    <col min="11" max="11" width="19.28515625" style="7" customWidth="1"/>
    <col min="12" max="16384" width="9.140625" style="7"/>
  </cols>
  <sheetData>
    <row r="1" spans="1:14" ht="26.25" x14ac:dyDescent="0.4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63" customHeight="1" x14ac:dyDescent="0.2">
      <c r="A2" s="238" t="s">
        <v>86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4" ht="48" customHeight="1" x14ac:dyDescent="0.2">
      <c r="A3" s="45" t="s">
        <v>8</v>
      </c>
      <c r="B3" s="237" t="s">
        <v>9</v>
      </c>
      <c r="C3" s="237"/>
      <c r="D3" s="237"/>
      <c r="E3" s="237"/>
      <c r="F3" s="237"/>
      <c r="G3" s="237"/>
      <c r="H3" s="237"/>
      <c r="I3" s="237"/>
      <c r="J3" s="237"/>
      <c r="K3" s="45">
        <v>3</v>
      </c>
    </row>
    <row r="4" spans="1:14" ht="51.75" customHeight="1" x14ac:dyDescent="0.2">
      <c r="A4" s="46" t="s">
        <v>123</v>
      </c>
      <c r="B4" s="237" t="s">
        <v>170</v>
      </c>
      <c r="C4" s="237"/>
      <c r="D4" s="237"/>
      <c r="E4" s="237"/>
      <c r="F4" s="237"/>
      <c r="G4" s="237"/>
      <c r="H4" s="237"/>
      <c r="I4" s="237"/>
      <c r="J4" s="237"/>
      <c r="K4" s="45">
        <v>3</v>
      </c>
    </row>
    <row r="5" spans="1:14" ht="64.5" customHeight="1" x14ac:dyDescent="0.2">
      <c r="A5" s="45" t="s">
        <v>10</v>
      </c>
      <c r="B5" s="237" t="s">
        <v>121</v>
      </c>
      <c r="C5" s="237"/>
      <c r="D5" s="237"/>
      <c r="E5" s="237"/>
      <c r="F5" s="237"/>
      <c r="G5" s="237"/>
      <c r="H5" s="237"/>
      <c r="I5" s="237"/>
      <c r="J5" s="237"/>
      <c r="K5" s="45">
        <v>4</v>
      </c>
    </row>
    <row r="6" spans="1:14" ht="71.25" customHeight="1" x14ac:dyDescent="0.2">
      <c r="A6" s="45" t="s">
        <v>11</v>
      </c>
      <c r="B6" s="237" t="s">
        <v>171</v>
      </c>
      <c r="C6" s="237"/>
      <c r="D6" s="237"/>
      <c r="E6" s="237"/>
      <c r="F6" s="237"/>
      <c r="G6" s="237"/>
      <c r="H6" s="237"/>
      <c r="I6" s="237"/>
      <c r="J6" s="237"/>
      <c r="K6" s="45">
        <v>4</v>
      </c>
    </row>
    <row r="7" spans="1:14" ht="71.25" customHeight="1" x14ac:dyDescent="0.2">
      <c r="A7" s="46" t="s">
        <v>267</v>
      </c>
      <c r="B7" s="237" t="s">
        <v>268</v>
      </c>
      <c r="C7" s="237"/>
      <c r="D7" s="237"/>
      <c r="E7" s="237"/>
      <c r="F7" s="237"/>
      <c r="G7" s="237"/>
      <c r="H7" s="237"/>
      <c r="I7" s="237"/>
      <c r="J7" s="237"/>
      <c r="K7" s="45">
        <v>4</v>
      </c>
    </row>
    <row r="8" spans="1:14" ht="41.25" customHeight="1" x14ac:dyDescent="0.2">
      <c r="A8" s="45" t="s">
        <v>118</v>
      </c>
      <c r="B8" s="237" t="s">
        <v>252</v>
      </c>
      <c r="C8" s="237"/>
      <c r="D8" s="237"/>
      <c r="E8" s="237"/>
      <c r="F8" s="237"/>
      <c r="G8" s="237"/>
      <c r="H8" s="237"/>
      <c r="I8" s="237"/>
      <c r="J8" s="237"/>
      <c r="K8" s="48" t="s">
        <v>241</v>
      </c>
    </row>
    <row r="9" spans="1:14" ht="117.75" customHeight="1" x14ac:dyDescent="0.2">
      <c r="A9" s="45" t="s">
        <v>250</v>
      </c>
      <c r="B9" s="237" t="s">
        <v>254</v>
      </c>
      <c r="C9" s="237"/>
      <c r="D9" s="237"/>
      <c r="E9" s="237"/>
      <c r="F9" s="237"/>
      <c r="G9" s="237"/>
      <c r="H9" s="237"/>
      <c r="I9" s="237"/>
      <c r="J9" s="237"/>
      <c r="K9" s="48" t="s">
        <v>257</v>
      </c>
    </row>
    <row r="10" spans="1:14" ht="62.25" customHeight="1" x14ac:dyDescent="0.2">
      <c r="A10" s="45" t="s">
        <v>251</v>
      </c>
      <c r="B10" s="237" t="s">
        <v>90</v>
      </c>
      <c r="C10" s="237"/>
      <c r="D10" s="237"/>
      <c r="E10" s="237"/>
      <c r="F10" s="237"/>
      <c r="G10" s="237"/>
      <c r="H10" s="237"/>
      <c r="I10" s="237"/>
      <c r="J10" s="237"/>
      <c r="K10" s="48" t="s">
        <v>258</v>
      </c>
      <c r="N10" s="20"/>
    </row>
    <row r="11" spans="1:14" ht="65.25" customHeight="1" x14ac:dyDescent="0.2">
      <c r="A11" s="45" t="s">
        <v>277</v>
      </c>
      <c r="B11" s="237" t="s">
        <v>298</v>
      </c>
      <c r="C11" s="237"/>
      <c r="D11" s="237"/>
      <c r="E11" s="237"/>
      <c r="F11" s="237"/>
      <c r="G11" s="237"/>
      <c r="H11" s="237"/>
      <c r="I11" s="237"/>
      <c r="J11" s="237"/>
      <c r="K11" s="45">
        <v>14</v>
      </c>
    </row>
    <row r="12" spans="1:14" ht="27.75" customHeight="1" x14ac:dyDescent="0.4">
      <c r="A12" s="42"/>
      <c r="B12" s="237"/>
      <c r="C12" s="237"/>
      <c r="D12" s="237"/>
      <c r="E12" s="237"/>
      <c r="F12" s="237"/>
      <c r="G12" s="237"/>
      <c r="H12" s="237"/>
      <c r="I12" s="237"/>
      <c r="J12" s="237"/>
      <c r="K12" s="43"/>
    </row>
    <row r="13" spans="1:14" ht="26.25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4"/>
    </row>
    <row r="14" spans="1:14" ht="18.75" x14ac:dyDescent="0.3">
      <c r="B14" s="8"/>
      <c r="C14" s="8"/>
      <c r="D14" s="8"/>
      <c r="E14" s="8"/>
      <c r="F14" s="8"/>
      <c r="G14" s="8"/>
      <c r="H14" s="8"/>
      <c r="I14" s="8"/>
      <c r="J14" s="8"/>
    </row>
  </sheetData>
  <sheetProtection password="EDD7" sheet="1"/>
  <mergeCells count="11">
    <mergeCell ref="B12:J12"/>
    <mergeCell ref="B3:J3"/>
    <mergeCell ref="B4:J4"/>
    <mergeCell ref="B5:J5"/>
    <mergeCell ref="B6:J6"/>
    <mergeCell ref="B9:J9"/>
    <mergeCell ref="B7:J7"/>
    <mergeCell ref="B11:J11"/>
    <mergeCell ref="A2:K2"/>
    <mergeCell ref="B8:J8"/>
    <mergeCell ref="B10:J10"/>
  </mergeCells>
  <phoneticPr fontId="0" type="noConversion"/>
  <pageMargins left="0.98425196850393704" right="0.70866141732283472" top="0.98425196850393704" bottom="0.70866141732283472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view="pageBreakPreview" zoomScale="60" zoomScaleNormal="55" workbookViewId="0">
      <selection activeCell="F82" sqref="F82"/>
    </sheetView>
  </sheetViews>
  <sheetFormatPr defaultRowHeight="15.75" x14ac:dyDescent="0.25"/>
  <cols>
    <col min="1" max="1" width="95.28515625" style="19" customWidth="1"/>
    <col min="2" max="2" width="11.140625" style="19" customWidth="1"/>
    <col min="3" max="3" width="21.85546875" style="19" customWidth="1"/>
    <col min="4" max="4" width="18" style="19" customWidth="1"/>
    <col min="5" max="5" width="17.5703125" style="19" customWidth="1"/>
    <col min="6" max="6" width="21.140625" style="19" customWidth="1"/>
    <col min="7" max="7" width="17.140625" style="19" customWidth="1"/>
    <col min="8" max="8" width="20.85546875" style="19" customWidth="1"/>
    <col min="9" max="9" width="20.5703125" style="19" customWidth="1"/>
    <col min="10" max="10" width="22.85546875" style="19" customWidth="1"/>
    <col min="11" max="11" width="20.42578125" style="19" customWidth="1"/>
    <col min="12" max="16384" width="9.140625" style="19"/>
  </cols>
  <sheetData>
    <row r="1" spans="1:14" s="26" customFormat="1" ht="36.75" customHeight="1" x14ac:dyDescent="0.4">
      <c r="I1" s="240" t="s">
        <v>122</v>
      </c>
      <c r="J1" s="240"/>
      <c r="K1" s="240"/>
    </row>
    <row r="2" spans="1:14" s="26" customFormat="1" ht="66" customHeight="1" x14ac:dyDescent="0.4">
      <c r="A2" s="239" t="s">
        <v>12</v>
      </c>
      <c r="B2" s="239"/>
      <c r="C2" s="239"/>
      <c r="D2" s="239"/>
      <c r="E2" s="239"/>
      <c r="F2" s="239"/>
      <c r="G2" s="239"/>
      <c r="H2" s="239"/>
      <c r="I2" s="49"/>
      <c r="J2" s="47"/>
      <c r="K2" s="50"/>
    </row>
    <row r="3" spans="1:14" s="90" customFormat="1" ht="195" customHeight="1" x14ac:dyDescent="0.2">
      <c r="A3" s="80" t="s">
        <v>2</v>
      </c>
      <c r="B3" s="81" t="s">
        <v>13</v>
      </c>
      <c r="C3" s="82" t="s">
        <v>172</v>
      </c>
      <c r="D3" s="83" t="s">
        <v>15</v>
      </c>
      <c r="E3" s="84" t="s">
        <v>16</v>
      </c>
      <c r="F3" s="82" t="s">
        <v>126</v>
      </c>
      <c r="G3" s="85" t="s">
        <v>14</v>
      </c>
      <c r="H3" s="85" t="s">
        <v>125</v>
      </c>
      <c r="I3" s="86" t="s">
        <v>168</v>
      </c>
      <c r="J3" s="87" t="s">
        <v>17</v>
      </c>
      <c r="K3" s="88" t="s">
        <v>79</v>
      </c>
      <c r="L3" s="89"/>
      <c r="M3" s="89"/>
      <c r="N3" s="89"/>
    </row>
    <row r="4" spans="1:14" s="94" customFormat="1" ht="23.25" customHeight="1" x14ac:dyDescent="0.3">
      <c r="A4" s="91" t="s">
        <v>0</v>
      </c>
      <c r="B4" s="92" t="s">
        <v>1</v>
      </c>
      <c r="C4" s="92">
        <v>1</v>
      </c>
      <c r="D4" s="92">
        <f>C4+1</f>
        <v>2</v>
      </c>
      <c r="E4" s="92">
        <f t="shared" ref="E4:K4" si="0">D4+1</f>
        <v>3</v>
      </c>
      <c r="F4" s="92">
        <f t="shared" si="0"/>
        <v>4</v>
      </c>
      <c r="G4" s="92">
        <f t="shared" si="0"/>
        <v>5</v>
      </c>
      <c r="H4" s="92">
        <f t="shared" si="0"/>
        <v>6</v>
      </c>
      <c r="I4" s="92">
        <f t="shared" si="0"/>
        <v>7</v>
      </c>
      <c r="J4" s="92">
        <f t="shared" si="0"/>
        <v>8</v>
      </c>
      <c r="K4" s="92">
        <f t="shared" si="0"/>
        <v>9</v>
      </c>
      <c r="L4" s="93"/>
      <c r="M4" s="93"/>
      <c r="N4" s="93"/>
    </row>
    <row r="5" spans="1:14" s="28" customFormat="1" ht="71.25" customHeight="1" x14ac:dyDescent="0.3">
      <c r="A5" s="29" t="s">
        <v>124</v>
      </c>
      <c r="B5" s="92">
        <v>1</v>
      </c>
      <c r="C5" s="197">
        <v>9582</v>
      </c>
      <c r="D5" s="198">
        <v>4858</v>
      </c>
      <c r="E5" s="197">
        <v>4724</v>
      </c>
      <c r="F5" s="197">
        <v>4730</v>
      </c>
      <c r="G5" s="197">
        <v>917</v>
      </c>
      <c r="H5" s="197">
        <v>1272</v>
      </c>
      <c r="I5" s="198">
        <v>66</v>
      </c>
      <c r="J5" s="197">
        <v>2462</v>
      </c>
      <c r="K5" s="197">
        <v>4291</v>
      </c>
      <c r="L5" s="27"/>
      <c r="M5" s="27"/>
      <c r="N5" s="27"/>
    </row>
    <row r="6" spans="1:14" s="28" customFormat="1" ht="45.75" customHeight="1" x14ac:dyDescent="0.3">
      <c r="A6" s="30" t="s">
        <v>78</v>
      </c>
      <c r="B6" s="92">
        <v>2</v>
      </c>
      <c r="C6" s="199">
        <v>1061</v>
      </c>
      <c r="D6" s="199">
        <v>10</v>
      </c>
      <c r="E6" s="199">
        <v>1051</v>
      </c>
      <c r="F6" s="199">
        <v>1038</v>
      </c>
      <c r="G6" s="199">
        <v>1</v>
      </c>
      <c r="H6" s="200">
        <v>0</v>
      </c>
      <c r="I6" s="200">
        <v>0</v>
      </c>
      <c r="J6" s="199">
        <v>1030</v>
      </c>
      <c r="K6" s="199">
        <v>23</v>
      </c>
      <c r="L6" s="27"/>
      <c r="M6" s="27"/>
      <c r="N6" s="27"/>
    </row>
    <row r="7" spans="1:14" s="28" customFormat="1" ht="45.75" customHeight="1" x14ac:dyDescent="0.3">
      <c r="A7" s="31" t="s">
        <v>73</v>
      </c>
      <c r="B7" s="92">
        <v>3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200">
        <v>0</v>
      </c>
      <c r="K7" s="199">
        <v>0</v>
      </c>
      <c r="L7" s="27"/>
      <c r="M7" s="27"/>
      <c r="N7" s="27"/>
    </row>
    <row r="8" spans="1:14" s="28" customFormat="1" ht="34.5" customHeight="1" x14ac:dyDescent="0.3">
      <c r="A8" s="30" t="s">
        <v>98</v>
      </c>
      <c r="B8" s="92">
        <v>4</v>
      </c>
      <c r="C8" s="199">
        <v>8377</v>
      </c>
      <c r="D8" s="199">
        <v>4844</v>
      </c>
      <c r="E8" s="199">
        <v>3533</v>
      </c>
      <c r="F8" s="199">
        <v>3571</v>
      </c>
      <c r="G8" s="199">
        <v>881</v>
      </c>
      <c r="H8" s="199">
        <v>1186</v>
      </c>
      <c r="I8" s="199">
        <v>66</v>
      </c>
      <c r="J8" s="200">
        <v>1432</v>
      </c>
      <c r="K8" s="199">
        <v>4253</v>
      </c>
      <c r="L8" s="27"/>
      <c r="M8" s="27"/>
      <c r="N8" s="27"/>
    </row>
    <row r="9" spans="1:14" s="28" customFormat="1" ht="36.75" customHeight="1" x14ac:dyDescent="0.3">
      <c r="A9" s="30" t="s">
        <v>6</v>
      </c>
      <c r="B9" s="92">
        <v>5</v>
      </c>
      <c r="C9" s="199">
        <v>43</v>
      </c>
      <c r="D9" s="199">
        <v>4</v>
      </c>
      <c r="E9" s="199">
        <v>39</v>
      </c>
      <c r="F9" s="199">
        <v>33</v>
      </c>
      <c r="G9" s="199">
        <v>31</v>
      </c>
      <c r="H9" s="199">
        <v>2</v>
      </c>
      <c r="I9" s="199">
        <v>0</v>
      </c>
      <c r="J9" s="200">
        <v>0</v>
      </c>
      <c r="K9" s="199">
        <v>10</v>
      </c>
      <c r="L9" s="27"/>
      <c r="M9" s="27"/>
      <c r="N9" s="27"/>
    </row>
    <row r="10" spans="1:14" s="28" customFormat="1" ht="30.75" customHeight="1" x14ac:dyDescent="0.3">
      <c r="A10" s="30" t="s">
        <v>7</v>
      </c>
      <c r="B10" s="92">
        <v>6</v>
      </c>
      <c r="C10" s="199">
        <v>16</v>
      </c>
      <c r="D10" s="199">
        <v>0</v>
      </c>
      <c r="E10" s="199">
        <v>16</v>
      </c>
      <c r="F10" s="199">
        <v>6</v>
      </c>
      <c r="G10" s="199">
        <v>4</v>
      </c>
      <c r="H10" s="199">
        <v>2</v>
      </c>
      <c r="I10" s="199">
        <v>0</v>
      </c>
      <c r="J10" s="200">
        <v>0</v>
      </c>
      <c r="K10" s="199">
        <v>2</v>
      </c>
      <c r="L10" s="27"/>
      <c r="M10" s="27"/>
      <c r="N10" s="27"/>
    </row>
    <row r="11" spans="1:14" s="28" customFormat="1" ht="47.25" customHeight="1" x14ac:dyDescent="0.3">
      <c r="A11" s="30" t="s">
        <v>100</v>
      </c>
      <c r="B11" s="92">
        <v>7</v>
      </c>
      <c r="C11" s="199">
        <v>85</v>
      </c>
      <c r="D11" s="199">
        <v>0</v>
      </c>
      <c r="E11" s="199">
        <v>85</v>
      </c>
      <c r="F11" s="199">
        <v>82</v>
      </c>
      <c r="G11" s="199">
        <v>0</v>
      </c>
      <c r="H11" s="199">
        <v>82</v>
      </c>
      <c r="I11" s="199">
        <v>0</v>
      </c>
      <c r="J11" s="200">
        <v>0</v>
      </c>
      <c r="K11" s="199">
        <v>3</v>
      </c>
      <c r="L11" s="27"/>
      <c r="M11" s="27"/>
      <c r="N11" s="27"/>
    </row>
    <row r="12" spans="1:14" s="28" customFormat="1" ht="50.25" customHeight="1" x14ac:dyDescent="0.3">
      <c r="A12" s="32" t="s">
        <v>127</v>
      </c>
      <c r="B12" s="92">
        <v>8</v>
      </c>
      <c r="C12" s="199">
        <v>1059</v>
      </c>
      <c r="D12" s="199">
        <v>10</v>
      </c>
      <c r="E12" s="199">
        <v>1049</v>
      </c>
      <c r="F12" s="199">
        <v>1036</v>
      </c>
      <c r="G12" s="199">
        <v>1</v>
      </c>
      <c r="H12" s="199">
        <v>0</v>
      </c>
      <c r="I12" s="199">
        <v>0</v>
      </c>
      <c r="J12" s="200">
        <v>1028</v>
      </c>
      <c r="K12" s="199">
        <v>23</v>
      </c>
      <c r="L12" s="27"/>
      <c r="M12" s="27"/>
      <c r="N12" s="27"/>
    </row>
    <row r="13" spans="1:14" ht="13.5" customHeight="1" x14ac:dyDescent="0.25"/>
    <row r="14" spans="1:14" ht="1.5" hidden="1" customHeight="1" x14ac:dyDescent="0.25"/>
    <row r="15" spans="1:14" hidden="1" x14ac:dyDescent="0.25"/>
    <row r="16" spans="1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t="12" hidden="1" customHeight="1" x14ac:dyDescent="0.25"/>
    <row r="27" hidden="1" x14ac:dyDescent="0.25"/>
    <row r="28" ht="11.25" hidden="1" customHeight="1" x14ac:dyDescent="0.25"/>
    <row r="29" ht="2.25" hidden="1" customHeight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t="0.75" hidden="1" customHeight="1" x14ac:dyDescent="0.25"/>
    <row r="45" ht="4.5" hidden="1" customHeight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t="0.75" hidden="1" customHeight="1" x14ac:dyDescent="0.25"/>
    <row r="54" ht="9.75" hidden="1" customHeight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9" hidden="1" x14ac:dyDescent="0.25"/>
    <row r="66" spans="1:9" hidden="1" x14ac:dyDescent="0.25"/>
    <row r="67" spans="1:9" hidden="1" x14ac:dyDescent="0.25"/>
    <row r="68" spans="1:9" hidden="1" x14ac:dyDescent="0.25"/>
    <row r="69" spans="1:9" hidden="1" x14ac:dyDescent="0.25"/>
    <row r="70" spans="1:9" ht="5.25" customHeight="1" x14ac:dyDescent="0.25"/>
    <row r="71" spans="1:9" ht="17.25" hidden="1" customHeight="1" x14ac:dyDescent="0.25"/>
    <row r="72" spans="1:9" ht="17.25" hidden="1" customHeight="1" x14ac:dyDescent="0.25"/>
    <row r="73" spans="1:9" ht="20.25" hidden="1" customHeight="1" x14ac:dyDescent="0.25"/>
    <row r="74" spans="1:9" ht="20.25" hidden="1" customHeight="1" x14ac:dyDescent="0.25"/>
    <row r="75" spans="1:9" ht="40.5" hidden="1" customHeight="1" x14ac:dyDescent="0.25"/>
    <row r="76" spans="1:9" ht="13.5" customHeight="1" x14ac:dyDescent="0.25"/>
    <row r="77" spans="1:9" s="26" customFormat="1" ht="72.75" customHeight="1" x14ac:dyDescent="0.4">
      <c r="A77" s="241" t="s">
        <v>18</v>
      </c>
      <c r="B77" s="241"/>
      <c r="C77" s="241"/>
      <c r="D77" s="241"/>
      <c r="E77" s="241"/>
      <c r="F77" s="145"/>
      <c r="G77" s="145"/>
      <c r="H77" s="145"/>
      <c r="I77" s="145"/>
    </row>
    <row r="78" spans="1:9" s="102" customFormat="1" ht="53.25" customHeight="1" x14ac:dyDescent="0.4">
      <c r="A78" s="95" t="s">
        <v>2</v>
      </c>
      <c r="B78" s="96" t="s">
        <v>13</v>
      </c>
      <c r="C78" s="97" t="s">
        <v>104</v>
      </c>
      <c r="D78" s="98"/>
      <c r="E78" s="99"/>
      <c r="F78" s="100"/>
      <c r="G78" s="101"/>
    </row>
    <row r="79" spans="1:9" s="28" customFormat="1" ht="30" customHeight="1" x14ac:dyDescent="0.3">
      <c r="A79" s="25" t="s">
        <v>75</v>
      </c>
      <c r="B79" s="132">
        <v>1</v>
      </c>
      <c r="C79" s="201">
        <v>0</v>
      </c>
    </row>
    <row r="80" spans="1:9" s="28" customFormat="1" ht="28.5" customHeight="1" x14ac:dyDescent="0.3">
      <c r="A80" s="33" t="s">
        <v>76</v>
      </c>
      <c r="B80" s="132">
        <f>B79+1</f>
        <v>2</v>
      </c>
      <c r="C80" s="201">
        <v>0</v>
      </c>
    </row>
    <row r="81" spans="1:3" s="28" customFormat="1" ht="40.5" x14ac:dyDescent="0.3">
      <c r="A81" s="78" t="s">
        <v>5</v>
      </c>
      <c r="B81" s="132">
        <f>B80+1</f>
        <v>3</v>
      </c>
      <c r="C81" s="201">
        <v>16</v>
      </c>
    </row>
    <row r="82" spans="1:3" s="28" customFormat="1" ht="33.75" customHeight="1" x14ac:dyDescent="0.3">
      <c r="A82" s="25" t="s">
        <v>74</v>
      </c>
      <c r="B82" s="132">
        <f>B81+1</f>
        <v>4</v>
      </c>
      <c r="C82" s="201">
        <v>34</v>
      </c>
    </row>
    <row r="83" spans="1:3" s="28" customFormat="1" ht="32.25" customHeight="1" x14ac:dyDescent="0.3">
      <c r="A83" s="79" t="s">
        <v>193</v>
      </c>
      <c r="B83" s="132">
        <f>B82+1</f>
        <v>5</v>
      </c>
      <c r="C83" s="202">
        <v>12</v>
      </c>
    </row>
    <row r="84" spans="1:3" s="28" customFormat="1" ht="36" customHeight="1" x14ac:dyDescent="0.3">
      <c r="A84" s="79" t="s">
        <v>77</v>
      </c>
      <c r="B84" s="132">
        <f>B83+1</f>
        <v>6</v>
      </c>
      <c r="C84" s="201">
        <v>3</v>
      </c>
    </row>
    <row r="85" spans="1:3" ht="48.75" customHeight="1" x14ac:dyDescent="0.25">
      <c r="A85" s="185" t="s">
        <v>270</v>
      </c>
      <c r="B85" s="186">
        <v>7</v>
      </c>
      <c r="C85" s="201">
        <v>627</v>
      </c>
    </row>
  </sheetData>
  <sheetProtection password="EDD7" sheet="1"/>
  <mergeCells count="3">
    <mergeCell ref="A2:H2"/>
    <mergeCell ref="I1:K1"/>
    <mergeCell ref="A77:E77"/>
  </mergeCells>
  <phoneticPr fontId="7" type="noConversion"/>
  <pageMargins left="0.78740157480314965" right="0.39370078740157483" top="0.78740157480314965" bottom="0.39370078740157483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O23"/>
  <sheetViews>
    <sheetView topLeftCell="A16" zoomScale="40" zoomScaleNormal="40" zoomScaleSheetLayoutView="40" workbookViewId="0">
      <selection activeCell="I61" sqref="I61"/>
    </sheetView>
  </sheetViews>
  <sheetFormatPr defaultRowHeight="12.75" x14ac:dyDescent="0.2"/>
  <cols>
    <col min="1" max="1" width="66" style="71" customWidth="1"/>
    <col min="2" max="2" width="32" style="71" customWidth="1"/>
    <col min="3" max="3" width="28" style="71" customWidth="1"/>
    <col min="4" max="4" width="36.5703125" style="71" customWidth="1"/>
    <col min="5" max="5" width="32.42578125" style="71" customWidth="1"/>
    <col min="6" max="6" width="38.28515625" style="71" customWidth="1"/>
    <col min="7" max="7" width="32.85546875" style="71" customWidth="1"/>
    <col min="8" max="9" width="28" style="71" customWidth="1"/>
    <col min="10" max="10" width="36.42578125" style="71" customWidth="1"/>
    <col min="11" max="11" width="32.140625" style="71" customWidth="1"/>
    <col min="12" max="12" width="32.5703125" style="71" customWidth="1"/>
    <col min="13" max="13" width="39.140625" style="71" customWidth="1"/>
    <col min="14" max="14" width="31.5703125" style="71" customWidth="1"/>
    <col min="15" max="15" width="28.5703125" style="71" customWidth="1"/>
    <col min="16" max="16384" width="9.140625" style="71"/>
  </cols>
  <sheetData>
    <row r="2" spans="1:15" ht="56.25" customHeight="1" x14ac:dyDescent="0.7">
      <c r="A2" s="70"/>
      <c r="B2" s="70"/>
      <c r="C2" s="169"/>
      <c r="D2" s="170"/>
      <c r="E2" s="169"/>
      <c r="F2" s="70"/>
      <c r="G2" s="70"/>
      <c r="H2" s="70"/>
      <c r="I2" s="70"/>
      <c r="J2" s="70"/>
      <c r="K2" s="22"/>
      <c r="L2" s="243" t="s">
        <v>128</v>
      </c>
      <c r="M2" s="243"/>
      <c r="N2" s="243"/>
      <c r="O2" s="243"/>
    </row>
    <row r="4" spans="1:15" ht="81" customHeight="1" x14ac:dyDescent="0.2">
      <c r="A4" s="242" t="s">
        <v>176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5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1:15" s="115" customFormat="1" ht="241.5" customHeight="1" x14ac:dyDescent="0.4">
      <c r="A6" s="73" t="s">
        <v>2</v>
      </c>
      <c r="B6" s="106" t="s">
        <v>111</v>
      </c>
      <c r="C6" s="105" t="s">
        <v>106</v>
      </c>
      <c r="D6" s="105" t="s">
        <v>107</v>
      </c>
      <c r="E6" s="110" t="s">
        <v>112</v>
      </c>
      <c r="F6" s="112" t="s">
        <v>14</v>
      </c>
      <c r="G6" s="112" t="s">
        <v>113</v>
      </c>
      <c r="H6" s="112" t="s">
        <v>169</v>
      </c>
      <c r="I6" s="112" t="s">
        <v>173</v>
      </c>
      <c r="J6" s="108" t="s">
        <v>174</v>
      </c>
      <c r="K6" s="113" t="s">
        <v>132</v>
      </c>
      <c r="L6" s="109" t="s">
        <v>133</v>
      </c>
      <c r="M6" s="109" t="s">
        <v>256</v>
      </c>
      <c r="N6" s="114" t="s">
        <v>116</v>
      </c>
      <c r="O6" s="106" t="s">
        <v>114</v>
      </c>
    </row>
    <row r="7" spans="1:15" s="76" customFormat="1" ht="27.75" x14ac:dyDescent="0.4">
      <c r="A7" s="77" t="s">
        <v>0</v>
      </c>
      <c r="B7" s="77">
        <v>1</v>
      </c>
      <c r="C7" s="77">
        <f t="shared" ref="C7:H7" si="0">B7+1</f>
        <v>2</v>
      </c>
      <c r="D7" s="77">
        <f t="shared" si="0"/>
        <v>3</v>
      </c>
      <c r="E7" s="77">
        <f t="shared" si="0"/>
        <v>4</v>
      </c>
      <c r="F7" s="77">
        <f t="shared" si="0"/>
        <v>5</v>
      </c>
      <c r="G7" s="77">
        <f t="shared" si="0"/>
        <v>6</v>
      </c>
      <c r="H7" s="77">
        <f t="shared" si="0"/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f>M7+1</f>
        <v>13</v>
      </c>
      <c r="O7" s="77">
        <f>N7+1</f>
        <v>14</v>
      </c>
    </row>
    <row r="8" spans="1:15" ht="116.25" customHeight="1" x14ac:dyDescent="0.2">
      <c r="A8" s="103" t="s">
        <v>115</v>
      </c>
      <c r="B8" s="203">
        <v>0</v>
      </c>
      <c r="C8" s="204">
        <v>0</v>
      </c>
      <c r="D8" s="204">
        <v>0</v>
      </c>
      <c r="E8" s="204">
        <v>0</v>
      </c>
      <c r="F8" s="204">
        <v>0</v>
      </c>
      <c r="G8" s="205">
        <v>0</v>
      </c>
      <c r="H8" s="205">
        <v>0</v>
      </c>
      <c r="I8" s="205">
        <v>0</v>
      </c>
      <c r="J8" s="205">
        <v>0</v>
      </c>
      <c r="K8" s="204">
        <v>0</v>
      </c>
      <c r="L8" s="204">
        <v>0</v>
      </c>
      <c r="M8" s="204">
        <v>0</v>
      </c>
      <c r="N8" s="204">
        <v>0</v>
      </c>
      <c r="O8" s="205">
        <v>0</v>
      </c>
    </row>
    <row r="9" spans="1:15" ht="36.75" customHeight="1" x14ac:dyDescent="0.2"/>
    <row r="10" spans="1:15" ht="69" customHeight="1" x14ac:dyDescent="0.2"/>
    <row r="11" spans="1:15" ht="126" customHeight="1" x14ac:dyDescent="0.2">
      <c r="A11" s="242" t="s">
        <v>249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167"/>
      <c r="O11" s="167"/>
    </row>
    <row r="12" spans="1:15" ht="18.75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2"/>
    </row>
    <row r="13" spans="1:15" s="111" customFormat="1" ht="210" customHeight="1" x14ac:dyDescent="0.4">
      <c r="A13" s="73" t="s">
        <v>2</v>
      </c>
      <c r="B13" s="104" t="s">
        <v>105</v>
      </c>
      <c r="C13" s="105" t="s">
        <v>106</v>
      </c>
      <c r="D13" s="105" t="s">
        <v>107</v>
      </c>
      <c r="E13" s="106" t="s">
        <v>108</v>
      </c>
      <c r="F13" s="104" t="s">
        <v>109</v>
      </c>
      <c r="G13" s="107" t="s">
        <v>130</v>
      </c>
      <c r="H13" s="107" t="s">
        <v>110</v>
      </c>
      <c r="I13" s="107" t="s">
        <v>253</v>
      </c>
      <c r="J13" s="104" t="s">
        <v>242</v>
      </c>
      <c r="K13" s="106" t="s">
        <v>114</v>
      </c>
      <c r="L13" s="154"/>
      <c r="M13" s="154"/>
      <c r="N13" s="154"/>
      <c r="O13" s="154"/>
    </row>
    <row r="14" spans="1:15" s="75" customFormat="1" ht="32.25" customHeight="1" x14ac:dyDescent="0.35">
      <c r="A14" s="74" t="s">
        <v>0</v>
      </c>
      <c r="B14" s="74">
        <v>1</v>
      </c>
      <c r="C14" s="74">
        <f t="shared" ref="C14:H14" si="1">B14+1</f>
        <v>2</v>
      </c>
      <c r="D14" s="74">
        <f t="shared" si="1"/>
        <v>3</v>
      </c>
      <c r="E14" s="74">
        <f t="shared" si="1"/>
        <v>4</v>
      </c>
      <c r="F14" s="74">
        <f t="shared" si="1"/>
        <v>5</v>
      </c>
      <c r="G14" s="74">
        <f t="shared" si="1"/>
        <v>6</v>
      </c>
      <c r="H14" s="74">
        <f t="shared" si="1"/>
        <v>7</v>
      </c>
      <c r="I14" s="74">
        <v>8</v>
      </c>
      <c r="J14" s="74">
        <v>9</v>
      </c>
      <c r="K14" s="74">
        <v>10</v>
      </c>
      <c r="L14" s="155"/>
      <c r="M14" s="155"/>
      <c r="N14" s="155"/>
      <c r="O14" s="155"/>
    </row>
    <row r="15" spans="1:15" ht="165" customHeight="1" x14ac:dyDescent="0.2">
      <c r="A15" s="103" t="s">
        <v>245</v>
      </c>
      <c r="B15" s="206">
        <v>8377</v>
      </c>
      <c r="C15" s="207">
        <v>4844</v>
      </c>
      <c r="D15" s="207">
        <v>3533</v>
      </c>
      <c r="E15" s="208">
        <v>4</v>
      </c>
      <c r="F15" s="207">
        <v>3571</v>
      </c>
      <c r="G15" s="207">
        <v>1186</v>
      </c>
      <c r="H15" s="207">
        <v>881</v>
      </c>
      <c r="I15" s="207">
        <v>66</v>
      </c>
      <c r="J15" s="207">
        <v>1432</v>
      </c>
      <c r="K15" s="207">
        <v>4253</v>
      </c>
      <c r="L15" s="156"/>
      <c r="M15" s="157"/>
      <c r="N15" s="156"/>
      <c r="O15" s="158"/>
    </row>
    <row r="16" spans="1:15" ht="85.5" customHeight="1" x14ac:dyDescent="0.2">
      <c r="A16" s="166" t="s">
        <v>244</v>
      </c>
      <c r="B16" s="209">
        <v>528</v>
      </c>
      <c r="C16" s="209">
        <v>104</v>
      </c>
      <c r="D16" s="209">
        <v>424</v>
      </c>
      <c r="E16" s="209">
        <v>1</v>
      </c>
      <c r="F16" s="209">
        <v>390</v>
      </c>
      <c r="G16" s="209">
        <v>200</v>
      </c>
      <c r="H16" s="209">
        <v>50</v>
      </c>
      <c r="I16" s="209">
        <v>6</v>
      </c>
      <c r="J16" s="209">
        <v>134</v>
      </c>
      <c r="K16" s="209">
        <v>138</v>
      </c>
      <c r="L16" s="159"/>
      <c r="M16" s="159"/>
      <c r="N16" s="159"/>
      <c r="O16" s="159"/>
    </row>
    <row r="18" spans="1:11" ht="46.5" customHeight="1" x14ac:dyDescent="0.2"/>
    <row r="19" spans="1:11" ht="66.75" customHeight="1" x14ac:dyDescent="0.2">
      <c r="A19" s="244" t="s">
        <v>269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1" spans="1:11" ht="221.25" customHeight="1" x14ac:dyDescent="0.2">
      <c r="A21" s="73" t="s">
        <v>2</v>
      </c>
      <c r="B21" s="104" t="s">
        <v>278</v>
      </c>
      <c r="C21" s="107" t="s">
        <v>272</v>
      </c>
      <c r="D21" s="107" t="s">
        <v>131</v>
      </c>
      <c r="E21" s="187" t="s">
        <v>273</v>
      </c>
      <c r="F21" s="105" t="s">
        <v>274</v>
      </c>
      <c r="G21" s="105" t="s">
        <v>275</v>
      </c>
      <c r="H21" s="107" t="s">
        <v>276</v>
      </c>
      <c r="I21" s="107" t="s">
        <v>129</v>
      </c>
      <c r="J21" s="188"/>
      <c r="K21" s="189"/>
    </row>
    <row r="22" spans="1:11" ht="26.25" x14ac:dyDescent="0.2">
      <c r="A22" s="74" t="s">
        <v>0</v>
      </c>
      <c r="B22" s="74">
        <v>1</v>
      </c>
      <c r="C22" s="74">
        <f t="shared" ref="C22:H22" si="2">B22+1</f>
        <v>2</v>
      </c>
      <c r="D22" s="74">
        <f t="shared" si="2"/>
        <v>3</v>
      </c>
      <c r="E22" s="74">
        <f t="shared" si="2"/>
        <v>4</v>
      </c>
      <c r="F22" s="74">
        <f t="shared" si="2"/>
        <v>5</v>
      </c>
      <c r="G22" s="74">
        <f t="shared" si="2"/>
        <v>6</v>
      </c>
      <c r="H22" s="74">
        <f t="shared" si="2"/>
        <v>7</v>
      </c>
      <c r="I22" s="74">
        <v>8</v>
      </c>
      <c r="J22" s="155"/>
      <c r="K22" s="155"/>
    </row>
    <row r="23" spans="1:11" ht="94.5" x14ac:dyDescent="0.2">
      <c r="A23" s="190" t="s">
        <v>271</v>
      </c>
      <c r="B23" s="206">
        <v>1432</v>
      </c>
      <c r="C23" s="207">
        <v>867</v>
      </c>
      <c r="D23" s="207">
        <v>105</v>
      </c>
      <c r="E23" s="208">
        <v>460</v>
      </c>
      <c r="F23" s="207">
        <v>13</v>
      </c>
      <c r="G23" s="207">
        <v>447</v>
      </c>
      <c r="H23" s="207">
        <v>38</v>
      </c>
      <c r="I23" s="207">
        <v>409</v>
      </c>
      <c r="J23" s="158"/>
      <c r="K23" s="158"/>
    </row>
  </sheetData>
  <sheetProtection password="EDD7" sheet="1"/>
  <mergeCells count="4">
    <mergeCell ref="A4:O4"/>
    <mergeCell ref="L2:O2"/>
    <mergeCell ref="A11:M11"/>
    <mergeCell ref="A19:K19"/>
  </mergeCells>
  <phoneticPr fontId="0" type="noConversion"/>
  <pageMargins left="0.78740157480314965" right="0.19685039370078741" top="0.98425196850393704" bottom="0.39370078740157483" header="0" footer="0"/>
  <pageSetup paperSize="9" scale="2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55" zoomScaleNormal="55" zoomScaleSheetLayoutView="70" workbookViewId="0">
      <pane ySplit="3" topLeftCell="A4" activePane="bottomLeft" state="frozen"/>
      <selection pane="bottomLeft" activeCell="E6" sqref="E6"/>
    </sheetView>
  </sheetViews>
  <sheetFormatPr defaultRowHeight="15.75" x14ac:dyDescent="0.25"/>
  <cols>
    <col min="1" max="1" width="75.85546875" style="9" customWidth="1"/>
    <col min="2" max="2" width="21.7109375" style="9" customWidth="1"/>
    <col min="3" max="3" width="10.85546875" style="126" customWidth="1"/>
    <col min="4" max="4" width="30.7109375" style="9" customWidth="1"/>
    <col min="5" max="5" width="28.85546875" style="9" customWidth="1"/>
    <col min="6" max="6" width="25.140625" style="9" customWidth="1"/>
    <col min="7" max="7" width="23.5703125" style="9" customWidth="1"/>
    <col min="8" max="8" width="23.28515625" style="13" customWidth="1"/>
    <col min="9" max="9" width="25.42578125" style="9" customWidth="1"/>
    <col min="10" max="10" width="25" style="9" customWidth="1"/>
    <col min="11" max="11" width="25.28515625" style="9" customWidth="1"/>
    <col min="12" max="12" width="18" style="9" customWidth="1"/>
    <col min="13" max="13" width="21.42578125" style="9" customWidth="1"/>
    <col min="14" max="16384" width="9.140625" style="9"/>
  </cols>
  <sheetData>
    <row r="1" spans="1:15" ht="54" customHeight="1" x14ac:dyDescent="0.25">
      <c r="I1" s="245" t="s">
        <v>177</v>
      </c>
      <c r="J1" s="245"/>
      <c r="K1" s="245"/>
      <c r="L1" s="245"/>
      <c r="M1" s="245"/>
    </row>
    <row r="2" spans="1:15" ht="72" customHeight="1" x14ac:dyDescent="0.25">
      <c r="A2" s="254" t="s">
        <v>117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5" s="120" customFormat="1" ht="196.5" customHeight="1" x14ac:dyDescent="0.2">
      <c r="A3" s="250" t="s">
        <v>2</v>
      </c>
      <c r="B3" s="251"/>
      <c r="C3" s="116" t="s">
        <v>19</v>
      </c>
      <c r="D3" s="117" t="s">
        <v>137</v>
      </c>
      <c r="E3" s="118" t="s">
        <v>135</v>
      </c>
      <c r="F3" s="118" t="s">
        <v>131</v>
      </c>
      <c r="G3" s="118" t="s">
        <v>136</v>
      </c>
      <c r="H3" s="119" t="s">
        <v>178</v>
      </c>
      <c r="I3" s="133" t="s">
        <v>179</v>
      </c>
      <c r="J3" s="118" t="s">
        <v>134</v>
      </c>
      <c r="K3" s="118" t="s">
        <v>129</v>
      </c>
    </row>
    <row r="4" spans="1:15" s="122" customFormat="1" ht="30" customHeight="1" x14ac:dyDescent="0.4">
      <c r="A4" s="252" t="s">
        <v>0</v>
      </c>
      <c r="B4" s="253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65">
        <f>1+G4</f>
        <v>5</v>
      </c>
      <c r="I4" s="121">
        <v>6</v>
      </c>
      <c r="J4" s="121">
        <v>7</v>
      </c>
      <c r="K4" s="121">
        <v>8</v>
      </c>
    </row>
    <row r="5" spans="1:15" s="11" customFormat="1" ht="53.25" customHeight="1" x14ac:dyDescent="0.25">
      <c r="A5" s="248" t="s">
        <v>138</v>
      </c>
      <c r="B5" s="249"/>
      <c r="C5" s="123">
        <v>1</v>
      </c>
      <c r="D5" s="136">
        <v>1621</v>
      </c>
      <c r="E5" s="136">
        <v>970</v>
      </c>
      <c r="F5" s="136">
        <v>119</v>
      </c>
      <c r="G5" s="136">
        <v>532</v>
      </c>
      <c r="H5" s="176">
        <v>16</v>
      </c>
      <c r="I5" s="136">
        <v>516</v>
      </c>
      <c r="J5" s="136">
        <v>41</v>
      </c>
      <c r="K5" s="136">
        <v>475</v>
      </c>
    </row>
    <row r="6" spans="1:15" s="11" customFormat="1" ht="74.25" customHeight="1" x14ac:dyDescent="0.25">
      <c r="A6" s="248" t="s">
        <v>192</v>
      </c>
      <c r="B6" s="249"/>
      <c r="C6" s="124">
        <v>2</v>
      </c>
      <c r="D6" s="146">
        <v>701</v>
      </c>
      <c r="E6" s="138">
        <v>473</v>
      </c>
      <c r="F6" s="138">
        <v>60</v>
      </c>
      <c r="G6" s="138">
        <v>168</v>
      </c>
      <c r="H6" s="144">
        <v>10</v>
      </c>
      <c r="I6" s="137">
        <v>158</v>
      </c>
      <c r="J6" s="137">
        <v>31</v>
      </c>
      <c r="K6" s="137">
        <v>127</v>
      </c>
      <c r="O6" s="11" t="s">
        <v>97</v>
      </c>
    </row>
    <row r="7" spans="1:15" s="10" customFormat="1" ht="33.75" customHeight="1" x14ac:dyDescent="0.25">
      <c r="A7" s="255" t="s">
        <v>37</v>
      </c>
      <c r="B7" s="256"/>
      <c r="C7" s="125">
        <v>3</v>
      </c>
      <c r="D7" s="137">
        <v>1</v>
      </c>
      <c r="E7" s="137">
        <v>1</v>
      </c>
      <c r="F7" s="137">
        <v>0</v>
      </c>
      <c r="G7" s="137">
        <v>0</v>
      </c>
      <c r="H7" s="144">
        <v>0</v>
      </c>
      <c r="I7" s="138">
        <v>0</v>
      </c>
      <c r="J7" s="138">
        <v>0</v>
      </c>
      <c r="K7" s="138">
        <v>0</v>
      </c>
    </row>
    <row r="8" spans="1:15" s="10" customFormat="1" ht="46.5" customHeight="1" x14ac:dyDescent="0.25">
      <c r="A8" s="255" t="s">
        <v>139</v>
      </c>
      <c r="B8" s="256"/>
      <c r="C8" s="124">
        <v>4</v>
      </c>
      <c r="D8" s="146">
        <v>679</v>
      </c>
      <c r="E8" s="138">
        <v>455</v>
      </c>
      <c r="F8" s="138">
        <v>60</v>
      </c>
      <c r="G8" s="138">
        <v>164</v>
      </c>
      <c r="H8" s="144">
        <v>10</v>
      </c>
      <c r="I8" s="137">
        <v>154</v>
      </c>
      <c r="J8" s="137">
        <v>31</v>
      </c>
      <c r="K8" s="137">
        <v>123</v>
      </c>
    </row>
    <row r="9" spans="1:15" s="10" customFormat="1" ht="25.5" customHeight="1" x14ac:dyDescent="0.25">
      <c r="A9" s="55" t="s">
        <v>20</v>
      </c>
      <c r="B9" s="51" t="s">
        <v>141</v>
      </c>
      <c r="C9" s="125">
        <v>5</v>
      </c>
      <c r="D9" s="108">
        <v>5</v>
      </c>
      <c r="E9" s="108">
        <v>3</v>
      </c>
      <c r="F9" s="108">
        <v>2</v>
      </c>
      <c r="G9" s="108">
        <v>0</v>
      </c>
      <c r="H9" s="140">
        <v>0</v>
      </c>
      <c r="I9" s="108">
        <v>0</v>
      </c>
      <c r="J9" s="108">
        <v>0</v>
      </c>
      <c r="K9" s="108">
        <v>0</v>
      </c>
    </row>
    <row r="10" spans="1:15" s="10" customFormat="1" ht="24.75" customHeight="1" x14ac:dyDescent="0.25">
      <c r="A10" s="55" t="s">
        <v>21</v>
      </c>
      <c r="B10" s="51" t="s">
        <v>142</v>
      </c>
      <c r="C10" s="124">
        <v>6</v>
      </c>
      <c r="D10" s="108">
        <v>188</v>
      </c>
      <c r="E10" s="108">
        <v>132</v>
      </c>
      <c r="F10" s="108">
        <v>14</v>
      </c>
      <c r="G10" s="108">
        <v>42</v>
      </c>
      <c r="H10" s="140">
        <v>3</v>
      </c>
      <c r="I10" s="108">
        <v>39</v>
      </c>
      <c r="J10" s="108">
        <v>9</v>
      </c>
      <c r="K10" s="108">
        <v>30</v>
      </c>
    </row>
    <row r="11" spans="1:15" s="10" customFormat="1" ht="24" customHeight="1" x14ac:dyDescent="0.25">
      <c r="A11" s="56" t="s">
        <v>22</v>
      </c>
      <c r="B11" s="52" t="s">
        <v>143</v>
      </c>
      <c r="C11" s="125">
        <v>7</v>
      </c>
      <c r="D11" s="108">
        <v>3</v>
      </c>
      <c r="E11" s="108">
        <v>1</v>
      </c>
      <c r="F11" s="108">
        <v>1</v>
      </c>
      <c r="G11" s="108">
        <v>1</v>
      </c>
      <c r="H11" s="140">
        <v>0</v>
      </c>
      <c r="I11" s="108">
        <v>1</v>
      </c>
      <c r="J11" s="108">
        <v>0</v>
      </c>
      <c r="K11" s="108">
        <v>1</v>
      </c>
    </row>
    <row r="12" spans="1:15" s="10" customFormat="1" ht="24" customHeight="1" x14ac:dyDescent="0.25">
      <c r="A12" s="56" t="s">
        <v>140</v>
      </c>
      <c r="B12" s="52" t="s">
        <v>144</v>
      </c>
      <c r="C12" s="124">
        <v>8</v>
      </c>
      <c r="D12" s="108">
        <v>13</v>
      </c>
      <c r="E12" s="108">
        <v>8</v>
      </c>
      <c r="F12" s="108">
        <v>3</v>
      </c>
      <c r="G12" s="108">
        <v>2</v>
      </c>
      <c r="H12" s="140">
        <v>0</v>
      </c>
      <c r="I12" s="108">
        <v>2</v>
      </c>
      <c r="J12" s="108">
        <v>0</v>
      </c>
      <c r="K12" s="108">
        <v>2</v>
      </c>
    </row>
    <row r="13" spans="1:15" s="11" customFormat="1" ht="40.5" customHeight="1" x14ac:dyDescent="0.25">
      <c r="A13" s="56" t="s">
        <v>23</v>
      </c>
      <c r="B13" s="52" t="s">
        <v>145</v>
      </c>
      <c r="C13" s="125">
        <v>9</v>
      </c>
      <c r="D13" s="108">
        <v>11</v>
      </c>
      <c r="E13" s="108">
        <v>11</v>
      </c>
      <c r="F13" s="108">
        <v>0</v>
      </c>
      <c r="G13" s="108">
        <v>0</v>
      </c>
      <c r="H13" s="140">
        <v>0</v>
      </c>
      <c r="I13" s="139">
        <v>0</v>
      </c>
      <c r="J13" s="139">
        <v>0</v>
      </c>
      <c r="K13" s="139">
        <v>0</v>
      </c>
    </row>
    <row r="14" spans="1:15" s="12" customFormat="1" ht="27.75" customHeight="1" x14ac:dyDescent="0.25">
      <c r="A14" s="55" t="s">
        <v>24</v>
      </c>
      <c r="B14" s="51" t="s">
        <v>146</v>
      </c>
      <c r="C14" s="124">
        <v>10</v>
      </c>
      <c r="D14" s="140">
        <v>221</v>
      </c>
      <c r="E14" s="141">
        <v>143</v>
      </c>
      <c r="F14" s="140">
        <v>26</v>
      </c>
      <c r="G14" s="140">
        <v>52</v>
      </c>
      <c r="H14" s="140">
        <v>1</v>
      </c>
      <c r="I14" s="140">
        <v>51</v>
      </c>
      <c r="J14" s="140">
        <v>11</v>
      </c>
      <c r="K14" s="140">
        <v>40</v>
      </c>
    </row>
    <row r="15" spans="1:15" s="12" customFormat="1" ht="27" customHeight="1" x14ac:dyDescent="0.25">
      <c r="A15" s="56" t="s">
        <v>25</v>
      </c>
      <c r="B15" s="52" t="s">
        <v>147</v>
      </c>
      <c r="C15" s="125">
        <v>11</v>
      </c>
      <c r="D15" s="140">
        <v>11</v>
      </c>
      <c r="E15" s="141">
        <v>4</v>
      </c>
      <c r="F15" s="141">
        <v>0</v>
      </c>
      <c r="G15" s="141">
        <v>7</v>
      </c>
      <c r="H15" s="141">
        <v>0</v>
      </c>
      <c r="I15" s="141">
        <v>7</v>
      </c>
      <c r="J15" s="141">
        <v>2</v>
      </c>
      <c r="K15" s="141">
        <v>5</v>
      </c>
    </row>
    <row r="16" spans="1:15" s="12" customFormat="1" ht="23.25" customHeight="1" x14ac:dyDescent="0.25">
      <c r="A16" s="56" t="s">
        <v>26</v>
      </c>
      <c r="B16" s="52" t="s">
        <v>148</v>
      </c>
      <c r="C16" s="124">
        <v>12</v>
      </c>
      <c r="D16" s="108">
        <v>1</v>
      </c>
      <c r="E16" s="141">
        <v>1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27.75" customHeight="1" x14ac:dyDescent="0.25">
      <c r="A17" s="56" t="s">
        <v>27</v>
      </c>
      <c r="B17" s="52" t="s">
        <v>149</v>
      </c>
      <c r="C17" s="125">
        <v>13</v>
      </c>
      <c r="D17" s="108">
        <v>13</v>
      </c>
      <c r="E17" s="142">
        <v>7</v>
      </c>
      <c r="F17" s="143">
        <v>2</v>
      </c>
      <c r="G17" s="143">
        <v>4</v>
      </c>
      <c r="H17" s="140">
        <v>0</v>
      </c>
      <c r="I17" s="143">
        <v>4</v>
      </c>
      <c r="J17" s="143">
        <v>0</v>
      </c>
      <c r="K17" s="143">
        <v>4</v>
      </c>
    </row>
    <row r="18" spans="1:11" s="10" customFormat="1" ht="30.75" customHeight="1" x14ac:dyDescent="0.25">
      <c r="A18" s="56" t="s">
        <v>28</v>
      </c>
      <c r="B18" s="52" t="s">
        <v>150</v>
      </c>
      <c r="C18" s="124">
        <v>14</v>
      </c>
      <c r="D18" s="108">
        <v>1</v>
      </c>
      <c r="E18" s="142">
        <v>0</v>
      </c>
      <c r="F18" s="143">
        <v>0</v>
      </c>
      <c r="G18" s="143">
        <v>1</v>
      </c>
      <c r="H18" s="140">
        <v>0</v>
      </c>
      <c r="I18" s="143">
        <v>1</v>
      </c>
      <c r="J18" s="143">
        <v>1</v>
      </c>
      <c r="K18" s="143">
        <v>0</v>
      </c>
    </row>
    <row r="19" spans="1:11" s="10" customFormat="1" ht="26.25" customHeight="1" x14ac:dyDescent="0.25">
      <c r="A19" s="56" t="s">
        <v>29</v>
      </c>
      <c r="B19" s="52" t="s">
        <v>151</v>
      </c>
      <c r="C19" s="125">
        <v>15</v>
      </c>
      <c r="D19" s="140">
        <v>73</v>
      </c>
      <c r="E19" s="142">
        <v>49</v>
      </c>
      <c r="F19" s="143">
        <v>7</v>
      </c>
      <c r="G19" s="143">
        <v>17</v>
      </c>
      <c r="H19" s="140">
        <v>1</v>
      </c>
      <c r="I19" s="143">
        <v>16</v>
      </c>
      <c r="J19" s="143">
        <v>1</v>
      </c>
      <c r="K19" s="143">
        <v>15</v>
      </c>
    </row>
    <row r="20" spans="1:11" s="12" customFormat="1" ht="30" customHeight="1" x14ac:dyDescent="0.25">
      <c r="A20" s="56" t="s">
        <v>30</v>
      </c>
      <c r="B20" s="52" t="s">
        <v>152</v>
      </c>
      <c r="C20" s="124">
        <v>16</v>
      </c>
      <c r="D20" s="108">
        <v>19</v>
      </c>
      <c r="E20" s="141">
        <v>11</v>
      </c>
      <c r="F20" s="140">
        <v>1</v>
      </c>
      <c r="G20" s="140">
        <v>7</v>
      </c>
      <c r="H20" s="140">
        <v>0</v>
      </c>
      <c r="I20" s="140">
        <v>7</v>
      </c>
      <c r="J20" s="140">
        <v>1</v>
      </c>
      <c r="K20" s="140">
        <v>6</v>
      </c>
    </row>
    <row r="21" spans="1:11" s="10" customFormat="1" ht="69" customHeight="1" x14ac:dyDescent="0.25">
      <c r="A21" s="56" t="s">
        <v>31</v>
      </c>
      <c r="B21" s="69" t="s">
        <v>153</v>
      </c>
      <c r="C21" s="125">
        <v>17</v>
      </c>
      <c r="D21" s="108">
        <v>34</v>
      </c>
      <c r="E21" s="142">
        <v>24</v>
      </c>
      <c r="F21" s="143">
        <v>3</v>
      </c>
      <c r="G21" s="143">
        <v>7</v>
      </c>
      <c r="H21" s="140">
        <v>0</v>
      </c>
      <c r="I21" s="143">
        <v>7</v>
      </c>
      <c r="J21" s="143">
        <v>2</v>
      </c>
      <c r="K21" s="143">
        <v>5</v>
      </c>
    </row>
    <row r="22" spans="1:11" s="10" customFormat="1" ht="49.5" customHeight="1" x14ac:dyDescent="0.25">
      <c r="A22" s="56" t="s">
        <v>161</v>
      </c>
      <c r="B22" s="52" t="s">
        <v>154</v>
      </c>
      <c r="C22" s="124">
        <v>18</v>
      </c>
      <c r="D22" s="108">
        <v>2</v>
      </c>
      <c r="E22" s="142">
        <v>2</v>
      </c>
      <c r="F22" s="143">
        <v>0</v>
      </c>
      <c r="G22" s="143">
        <v>0</v>
      </c>
      <c r="H22" s="140">
        <v>0</v>
      </c>
      <c r="I22" s="143">
        <v>0</v>
      </c>
      <c r="J22" s="143">
        <v>0</v>
      </c>
      <c r="K22" s="143">
        <v>0</v>
      </c>
    </row>
    <row r="23" spans="1:11" s="10" customFormat="1" ht="51.75" customHeight="1" x14ac:dyDescent="0.25">
      <c r="A23" s="56" t="s">
        <v>32</v>
      </c>
      <c r="B23" s="52" t="s">
        <v>155</v>
      </c>
      <c r="C23" s="125">
        <v>19</v>
      </c>
      <c r="D23" s="108">
        <v>13</v>
      </c>
      <c r="E23" s="142">
        <v>10</v>
      </c>
      <c r="F23" s="143">
        <v>0</v>
      </c>
      <c r="G23" s="143">
        <v>3</v>
      </c>
      <c r="H23" s="140">
        <v>0</v>
      </c>
      <c r="I23" s="143">
        <v>3</v>
      </c>
      <c r="J23" s="143">
        <v>0</v>
      </c>
      <c r="K23" s="143">
        <v>3</v>
      </c>
    </row>
    <row r="24" spans="1:11" s="10" customFormat="1" ht="67.5" customHeight="1" x14ac:dyDescent="0.25">
      <c r="A24" s="56" t="s">
        <v>33</v>
      </c>
      <c r="B24" s="52" t="s">
        <v>156</v>
      </c>
      <c r="C24" s="124">
        <v>20</v>
      </c>
      <c r="D24" s="108">
        <v>1</v>
      </c>
      <c r="E24" s="142">
        <v>1</v>
      </c>
      <c r="F24" s="143">
        <v>0</v>
      </c>
      <c r="G24" s="143">
        <v>0</v>
      </c>
      <c r="H24" s="140">
        <v>0</v>
      </c>
      <c r="I24" s="143">
        <v>0</v>
      </c>
      <c r="J24" s="143">
        <v>0</v>
      </c>
      <c r="K24" s="143">
        <v>0</v>
      </c>
    </row>
    <row r="25" spans="1:11" s="10" customFormat="1" ht="47.25" customHeight="1" x14ac:dyDescent="0.25">
      <c r="A25" s="56" t="s">
        <v>34</v>
      </c>
      <c r="B25" s="52" t="s">
        <v>158</v>
      </c>
      <c r="C25" s="125">
        <v>21</v>
      </c>
      <c r="D25" s="108">
        <v>61</v>
      </c>
      <c r="E25" s="142">
        <v>45</v>
      </c>
      <c r="F25" s="143">
        <v>1</v>
      </c>
      <c r="G25" s="143">
        <v>15</v>
      </c>
      <c r="H25" s="140">
        <v>0</v>
      </c>
      <c r="I25" s="143">
        <v>15</v>
      </c>
      <c r="J25" s="143">
        <v>3</v>
      </c>
      <c r="K25" s="143">
        <v>12</v>
      </c>
    </row>
    <row r="26" spans="1:11" s="10" customFormat="1" ht="27" customHeight="1" x14ac:dyDescent="0.25">
      <c r="A26" s="56" t="s">
        <v>101</v>
      </c>
      <c r="B26" s="52" t="s">
        <v>157</v>
      </c>
      <c r="C26" s="124">
        <v>22</v>
      </c>
      <c r="D26" s="108">
        <v>7</v>
      </c>
      <c r="E26" s="142">
        <v>2</v>
      </c>
      <c r="F26" s="143">
        <v>0</v>
      </c>
      <c r="G26" s="143">
        <v>5</v>
      </c>
      <c r="H26" s="140">
        <v>5</v>
      </c>
      <c r="I26" s="143">
        <v>0</v>
      </c>
      <c r="J26" s="143">
        <v>0</v>
      </c>
      <c r="K26" s="143">
        <v>0</v>
      </c>
    </row>
    <row r="27" spans="1:11" s="10" customFormat="1" ht="68.25" customHeight="1" x14ac:dyDescent="0.25">
      <c r="A27" s="147" t="s">
        <v>180</v>
      </c>
      <c r="B27" s="148" t="s">
        <v>162</v>
      </c>
      <c r="C27" s="149">
        <v>23</v>
      </c>
      <c r="D27" s="150">
        <v>0</v>
      </c>
      <c r="E27" s="150">
        <v>0</v>
      </c>
      <c r="F27" s="151">
        <v>0</v>
      </c>
      <c r="G27" s="151">
        <v>0</v>
      </c>
      <c r="H27" s="140">
        <v>0</v>
      </c>
      <c r="I27" s="152">
        <v>0</v>
      </c>
      <c r="J27" s="152">
        <v>0</v>
      </c>
      <c r="K27" s="152">
        <v>0</v>
      </c>
    </row>
    <row r="28" spans="1:11" s="10" customFormat="1" ht="48" customHeight="1" x14ac:dyDescent="0.25">
      <c r="A28" s="55" t="s">
        <v>35</v>
      </c>
      <c r="B28" s="51" t="s">
        <v>159</v>
      </c>
      <c r="C28" s="124">
        <v>24</v>
      </c>
      <c r="D28" s="108">
        <v>2</v>
      </c>
      <c r="E28" s="142">
        <v>1</v>
      </c>
      <c r="F28" s="143">
        <v>0</v>
      </c>
      <c r="G28" s="143">
        <v>1</v>
      </c>
      <c r="H28" s="140">
        <v>0</v>
      </c>
      <c r="I28" s="143">
        <v>1</v>
      </c>
      <c r="J28" s="143">
        <v>1</v>
      </c>
      <c r="K28" s="143">
        <v>0</v>
      </c>
    </row>
    <row r="29" spans="1:11" s="10" customFormat="1" ht="45" customHeight="1" x14ac:dyDescent="0.25">
      <c r="A29" s="58" t="s">
        <v>36</v>
      </c>
      <c r="B29" s="54" t="s">
        <v>160</v>
      </c>
      <c r="C29" s="125">
        <v>25</v>
      </c>
      <c r="D29" s="108">
        <v>0</v>
      </c>
      <c r="E29" s="142">
        <v>0</v>
      </c>
      <c r="F29" s="143">
        <v>0</v>
      </c>
      <c r="G29" s="143">
        <v>0</v>
      </c>
      <c r="H29" s="140">
        <v>0</v>
      </c>
      <c r="I29" s="143">
        <v>0</v>
      </c>
      <c r="J29" s="143">
        <v>0</v>
      </c>
      <c r="K29" s="143">
        <v>0</v>
      </c>
    </row>
    <row r="30" spans="1:11" s="10" customFormat="1" ht="30" customHeight="1" x14ac:dyDescent="0.25">
      <c r="A30" s="59" t="s">
        <v>181</v>
      </c>
      <c r="B30" s="60"/>
      <c r="C30" s="124">
        <v>26</v>
      </c>
      <c r="D30" s="108">
        <v>10</v>
      </c>
      <c r="E30" s="142">
        <v>8</v>
      </c>
      <c r="F30" s="143">
        <v>1</v>
      </c>
      <c r="G30" s="143">
        <v>1</v>
      </c>
      <c r="H30" s="140">
        <v>0</v>
      </c>
      <c r="I30" s="143">
        <v>1</v>
      </c>
      <c r="J30" s="143">
        <v>0</v>
      </c>
      <c r="K30" s="143">
        <v>1</v>
      </c>
    </row>
    <row r="31" spans="1:11" s="10" customFormat="1" ht="47.25" customHeight="1" x14ac:dyDescent="0.25">
      <c r="A31" s="246" t="s">
        <v>182</v>
      </c>
      <c r="B31" s="247"/>
      <c r="C31" s="125">
        <v>27</v>
      </c>
      <c r="D31" s="108">
        <v>5</v>
      </c>
      <c r="E31" s="142">
        <v>2</v>
      </c>
      <c r="F31" s="143">
        <v>0</v>
      </c>
      <c r="G31" s="143">
        <v>3</v>
      </c>
      <c r="H31" s="140">
        <v>0</v>
      </c>
      <c r="I31" s="143">
        <v>3</v>
      </c>
      <c r="J31" s="143">
        <v>0</v>
      </c>
      <c r="K31" s="143">
        <v>3</v>
      </c>
    </row>
    <row r="32" spans="1:11" s="10" customFormat="1" ht="50.25" customHeight="1" x14ac:dyDescent="0.25">
      <c r="A32" s="246" t="s">
        <v>183</v>
      </c>
      <c r="B32" s="247"/>
      <c r="C32" s="124">
        <v>28</v>
      </c>
      <c r="D32" s="108">
        <v>0</v>
      </c>
      <c r="E32" s="142">
        <v>0</v>
      </c>
      <c r="F32" s="143">
        <v>0</v>
      </c>
      <c r="G32" s="143">
        <v>0</v>
      </c>
      <c r="H32" s="140">
        <v>0</v>
      </c>
      <c r="I32" s="143">
        <v>0</v>
      </c>
      <c r="J32" s="143">
        <v>0</v>
      </c>
      <c r="K32" s="143">
        <v>0</v>
      </c>
    </row>
    <row r="33" spans="1:11" s="10" customFormat="1" ht="45.75" customHeight="1" x14ac:dyDescent="0.25">
      <c r="A33" s="246" t="s">
        <v>184</v>
      </c>
      <c r="B33" s="247"/>
      <c r="C33" s="125">
        <v>29</v>
      </c>
      <c r="D33" s="140">
        <v>280</v>
      </c>
      <c r="E33" s="142">
        <v>193</v>
      </c>
      <c r="F33" s="143">
        <v>27</v>
      </c>
      <c r="G33" s="143">
        <v>60</v>
      </c>
      <c r="H33" s="140">
        <v>3</v>
      </c>
      <c r="I33" s="143">
        <v>57</v>
      </c>
      <c r="J33" s="143">
        <v>12</v>
      </c>
      <c r="K33" s="143">
        <v>45</v>
      </c>
    </row>
    <row r="34" spans="1:11" ht="51.75" customHeight="1" x14ac:dyDescent="0.25">
      <c r="A34" s="246" t="s">
        <v>185</v>
      </c>
      <c r="B34" s="247"/>
      <c r="C34" s="124">
        <v>30</v>
      </c>
      <c r="D34" s="142">
        <v>157</v>
      </c>
      <c r="E34" s="142">
        <v>102</v>
      </c>
      <c r="F34" s="142">
        <v>15</v>
      </c>
      <c r="G34" s="142">
        <v>40</v>
      </c>
      <c r="H34" s="141">
        <v>0</v>
      </c>
      <c r="I34" s="142">
        <v>40</v>
      </c>
      <c r="J34" s="142">
        <v>8</v>
      </c>
      <c r="K34" s="142">
        <v>32</v>
      </c>
    </row>
    <row r="35" spans="1:11" ht="75" customHeight="1" x14ac:dyDescent="0.25">
      <c r="A35" s="248" t="s">
        <v>246</v>
      </c>
      <c r="B35" s="249"/>
      <c r="C35" s="124">
        <v>31</v>
      </c>
      <c r="D35" s="136">
        <v>920</v>
      </c>
      <c r="E35" s="136">
        <v>497</v>
      </c>
      <c r="F35" s="137">
        <v>59</v>
      </c>
      <c r="G35" s="138">
        <v>364</v>
      </c>
      <c r="H35" s="144">
        <v>6</v>
      </c>
      <c r="I35" s="138">
        <v>358</v>
      </c>
      <c r="J35" s="138">
        <v>10</v>
      </c>
      <c r="K35" s="138">
        <v>348</v>
      </c>
    </row>
    <row r="36" spans="1:11" ht="37.5" customHeight="1" x14ac:dyDescent="0.25">
      <c r="A36" s="255" t="s">
        <v>37</v>
      </c>
      <c r="B36" s="256"/>
      <c r="C36" s="125">
        <v>32</v>
      </c>
      <c r="D36" s="138">
        <v>1</v>
      </c>
      <c r="E36" s="138">
        <v>0</v>
      </c>
      <c r="F36" s="138">
        <v>0</v>
      </c>
      <c r="G36" s="138">
        <v>1</v>
      </c>
      <c r="H36" s="144">
        <v>0</v>
      </c>
      <c r="I36" s="138">
        <v>1</v>
      </c>
      <c r="J36" s="138">
        <v>0</v>
      </c>
      <c r="K36" s="138">
        <v>1</v>
      </c>
    </row>
    <row r="37" spans="1:11" ht="43.5" customHeight="1" x14ac:dyDescent="0.25">
      <c r="A37" s="255" t="s">
        <v>139</v>
      </c>
      <c r="B37" s="256"/>
      <c r="C37" s="124">
        <v>33</v>
      </c>
      <c r="D37" s="136">
        <v>817</v>
      </c>
      <c r="E37" s="136">
        <v>464</v>
      </c>
      <c r="F37" s="137">
        <v>59</v>
      </c>
      <c r="G37" s="138">
        <v>294</v>
      </c>
      <c r="H37" s="144">
        <v>6</v>
      </c>
      <c r="I37" s="138">
        <v>288</v>
      </c>
      <c r="J37" s="138">
        <v>8</v>
      </c>
      <c r="K37" s="138">
        <v>280</v>
      </c>
    </row>
    <row r="38" spans="1:11" ht="33.75" customHeight="1" x14ac:dyDescent="0.25">
      <c r="A38" s="55" t="s">
        <v>20</v>
      </c>
      <c r="B38" s="51" t="s">
        <v>163</v>
      </c>
      <c r="C38" s="125">
        <v>34</v>
      </c>
      <c r="D38" s="142">
        <v>5</v>
      </c>
      <c r="E38" s="142">
        <v>4</v>
      </c>
      <c r="F38" s="142">
        <v>1</v>
      </c>
      <c r="G38" s="142">
        <v>0</v>
      </c>
      <c r="H38" s="141">
        <v>0</v>
      </c>
      <c r="I38" s="142">
        <v>0</v>
      </c>
      <c r="J38" s="142">
        <v>0</v>
      </c>
      <c r="K38" s="142">
        <v>0</v>
      </c>
    </row>
    <row r="39" spans="1:11" ht="34.5" customHeight="1" x14ac:dyDescent="0.25">
      <c r="A39" s="55" t="s">
        <v>21</v>
      </c>
      <c r="B39" s="51" t="s">
        <v>142</v>
      </c>
      <c r="C39" s="124">
        <v>35</v>
      </c>
      <c r="D39" s="142">
        <v>134</v>
      </c>
      <c r="E39" s="142">
        <v>74</v>
      </c>
      <c r="F39" s="142">
        <v>16</v>
      </c>
      <c r="G39" s="142">
        <v>44</v>
      </c>
      <c r="H39" s="141">
        <v>1</v>
      </c>
      <c r="I39" s="142">
        <v>43</v>
      </c>
      <c r="J39" s="142">
        <v>4</v>
      </c>
      <c r="K39" s="142">
        <v>39</v>
      </c>
    </row>
    <row r="40" spans="1:11" ht="31.5" customHeight="1" x14ac:dyDescent="0.25">
      <c r="A40" s="56" t="s">
        <v>22</v>
      </c>
      <c r="B40" s="52" t="s">
        <v>143</v>
      </c>
      <c r="C40" s="125">
        <v>36</v>
      </c>
      <c r="D40" s="142">
        <v>2</v>
      </c>
      <c r="E40" s="142">
        <v>1</v>
      </c>
      <c r="F40" s="142">
        <v>1</v>
      </c>
      <c r="G40" s="142">
        <v>0</v>
      </c>
      <c r="H40" s="141">
        <v>0</v>
      </c>
      <c r="I40" s="142">
        <v>0</v>
      </c>
      <c r="J40" s="142">
        <v>0</v>
      </c>
      <c r="K40" s="142">
        <v>0</v>
      </c>
    </row>
    <row r="41" spans="1:11" ht="31.5" customHeight="1" x14ac:dyDescent="0.25">
      <c r="A41" s="56" t="s">
        <v>140</v>
      </c>
      <c r="B41" s="52" t="s">
        <v>144</v>
      </c>
      <c r="C41" s="124">
        <v>37</v>
      </c>
      <c r="D41" s="142">
        <v>7</v>
      </c>
      <c r="E41" s="142">
        <v>2</v>
      </c>
      <c r="F41" s="142">
        <v>1</v>
      </c>
      <c r="G41" s="142">
        <v>4</v>
      </c>
      <c r="H41" s="141">
        <v>0</v>
      </c>
      <c r="I41" s="142">
        <v>4</v>
      </c>
      <c r="J41" s="142">
        <v>0</v>
      </c>
      <c r="K41" s="142">
        <v>4</v>
      </c>
    </row>
    <row r="42" spans="1:11" ht="48" customHeight="1" x14ac:dyDescent="0.25">
      <c r="A42" s="56" t="s">
        <v>23</v>
      </c>
      <c r="B42" s="52" t="s">
        <v>145</v>
      </c>
      <c r="C42" s="125">
        <v>38</v>
      </c>
      <c r="D42" s="142">
        <v>5</v>
      </c>
      <c r="E42" s="142">
        <v>3</v>
      </c>
      <c r="F42" s="142">
        <v>0</v>
      </c>
      <c r="G42" s="142">
        <v>2</v>
      </c>
      <c r="H42" s="141">
        <v>0</v>
      </c>
      <c r="I42" s="142">
        <v>2</v>
      </c>
      <c r="J42" s="142">
        <v>0</v>
      </c>
      <c r="K42" s="142">
        <v>2</v>
      </c>
    </row>
    <row r="43" spans="1:11" ht="30" customHeight="1" x14ac:dyDescent="0.25">
      <c r="A43" s="55" t="s">
        <v>24</v>
      </c>
      <c r="B43" s="51" t="s">
        <v>146</v>
      </c>
      <c r="C43" s="124">
        <v>39</v>
      </c>
      <c r="D43" s="142">
        <v>309</v>
      </c>
      <c r="E43" s="142">
        <v>183</v>
      </c>
      <c r="F43" s="142">
        <v>17</v>
      </c>
      <c r="G43" s="142">
        <v>109</v>
      </c>
      <c r="H43" s="141">
        <v>3</v>
      </c>
      <c r="I43" s="142">
        <v>106</v>
      </c>
      <c r="J43" s="142">
        <v>3</v>
      </c>
      <c r="K43" s="142">
        <v>103</v>
      </c>
    </row>
    <row r="44" spans="1:11" ht="30" customHeight="1" x14ac:dyDescent="0.25">
      <c r="A44" s="56" t="s">
        <v>25</v>
      </c>
      <c r="B44" s="52" t="s">
        <v>147</v>
      </c>
      <c r="C44" s="125">
        <v>40</v>
      </c>
      <c r="D44" s="142">
        <v>15</v>
      </c>
      <c r="E44" s="142">
        <v>7</v>
      </c>
      <c r="F44" s="142">
        <v>0</v>
      </c>
      <c r="G44" s="142">
        <v>8</v>
      </c>
      <c r="H44" s="141">
        <v>0</v>
      </c>
      <c r="I44" s="142">
        <v>8</v>
      </c>
      <c r="J44" s="142">
        <v>0</v>
      </c>
      <c r="K44" s="142">
        <v>8</v>
      </c>
    </row>
    <row r="45" spans="1:11" ht="34.5" customHeight="1" x14ac:dyDescent="0.25">
      <c r="A45" s="56" t="s">
        <v>26</v>
      </c>
      <c r="B45" s="52" t="s">
        <v>148</v>
      </c>
      <c r="C45" s="124">
        <v>41</v>
      </c>
      <c r="D45" s="142">
        <v>5</v>
      </c>
      <c r="E45" s="142">
        <v>2</v>
      </c>
      <c r="F45" s="142">
        <v>0</v>
      </c>
      <c r="G45" s="142">
        <v>3</v>
      </c>
      <c r="H45" s="141">
        <v>1</v>
      </c>
      <c r="I45" s="142">
        <v>2</v>
      </c>
      <c r="J45" s="142">
        <v>0</v>
      </c>
      <c r="K45" s="142">
        <v>2</v>
      </c>
    </row>
    <row r="46" spans="1:11" ht="35.25" customHeight="1" x14ac:dyDescent="0.25">
      <c r="A46" s="56" t="s">
        <v>27</v>
      </c>
      <c r="B46" s="52" t="s">
        <v>149</v>
      </c>
      <c r="C46" s="125">
        <v>42</v>
      </c>
      <c r="D46" s="142">
        <v>25</v>
      </c>
      <c r="E46" s="142">
        <v>16</v>
      </c>
      <c r="F46" s="142">
        <v>0</v>
      </c>
      <c r="G46" s="142">
        <v>9</v>
      </c>
      <c r="H46" s="141">
        <v>0</v>
      </c>
      <c r="I46" s="142">
        <v>9</v>
      </c>
      <c r="J46" s="142">
        <v>0</v>
      </c>
      <c r="K46" s="142">
        <v>9</v>
      </c>
    </row>
    <row r="47" spans="1:11" ht="31.5" customHeight="1" x14ac:dyDescent="0.25">
      <c r="A47" s="56" t="s">
        <v>28</v>
      </c>
      <c r="B47" s="52" t="s">
        <v>150</v>
      </c>
      <c r="C47" s="124">
        <v>43</v>
      </c>
      <c r="D47" s="142">
        <v>1</v>
      </c>
      <c r="E47" s="142">
        <v>0</v>
      </c>
      <c r="F47" s="142">
        <v>0</v>
      </c>
      <c r="G47" s="142">
        <v>1</v>
      </c>
      <c r="H47" s="141">
        <v>0</v>
      </c>
      <c r="I47" s="142">
        <v>1</v>
      </c>
      <c r="J47" s="142">
        <v>0</v>
      </c>
      <c r="K47" s="142">
        <v>1</v>
      </c>
    </row>
    <row r="48" spans="1:11" ht="30" customHeight="1" x14ac:dyDescent="0.25">
      <c r="A48" s="56" t="s">
        <v>29</v>
      </c>
      <c r="B48" s="52" t="s">
        <v>151</v>
      </c>
      <c r="C48" s="125">
        <v>44</v>
      </c>
      <c r="D48" s="142">
        <v>96</v>
      </c>
      <c r="E48" s="142">
        <v>64</v>
      </c>
      <c r="F48" s="142">
        <v>6</v>
      </c>
      <c r="G48" s="142">
        <v>26</v>
      </c>
      <c r="H48" s="141">
        <v>0</v>
      </c>
      <c r="I48" s="142">
        <v>26</v>
      </c>
      <c r="J48" s="142">
        <v>0</v>
      </c>
      <c r="K48" s="142">
        <v>26</v>
      </c>
    </row>
    <row r="49" spans="1:12" ht="33" customHeight="1" x14ac:dyDescent="0.25">
      <c r="A49" s="56" t="s">
        <v>30</v>
      </c>
      <c r="B49" s="52" t="s">
        <v>152</v>
      </c>
      <c r="C49" s="124">
        <v>45</v>
      </c>
      <c r="D49" s="142">
        <v>22</v>
      </c>
      <c r="E49" s="142">
        <v>11</v>
      </c>
      <c r="F49" s="142">
        <v>0</v>
      </c>
      <c r="G49" s="142">
        <v>11</v>
      </c>
      <c r="H49" s="141">
        <v>0</v>
      </c>
      <c r="I49" s="142">
        <v>11</v>
      </c>
      <c r="J49" s="142">
        <v>0</v>
      </c>
      <c r="K49" s="142">
        <v>11</v>
      </c>
    </row>
    <row r="50" spans="1:12" ht="69.75" customHeight="1" x14ac:dyDescent="0.25">
      <c r="A50" s="56" t="s">
        <v>31</v>
      </c>
      <c r="B50" s="52" t="s">
        <v>153</v>
      </c>
      <c r="C50" s="125">
        <v>46</v>
      </c>
      <c r="D50" s="142">
        <v>85</v>
      </c>
      <c r="E50" s="142">
        <v>47</v>
      </c>
      <c r="F50" s="142">
        <v>15</v>
      </c>
      <c r="G50" s="142">
        <v>23</v>
      </c>
      <c r="H50" s="141">
        <v>1</v>
      </c>
      <c r="I50" s="142">
        <v>22</v>
      </c>
      <c r="J50" s="142">
        <v>0</v>
      </c>
      <c r="K50" s="142">
        <v>22</v>
      </c>
    </row>
    <row r="51" spans="1:12" ht="48.75" customHeight="1" x14ac:dyDescent="0.25">
      <c r="A51" s="56" t="s">
        <v>161</v>
      </c>
      <c r="B51" s="52" t="s">
        <v>154</v>
      </c>
      <c r="C51" s="124">
        <v>47</v>
      </c>
      <c r="D51" s="142">
        <v>0</v>
      </c>
      <c r="E51" s="142">
        <v>0</v>
      </c>
      <c r="F51" s="142">
        <v>0</v>
      </c>
      <c r="G51" s="142">
        <v>0</v>
      </c>
      <c r="H51" s="141">
        <v>0</v>
      </c>
      <c r="I51" s="142">
        <v>0</v>
      </c>
      <c r="J51" s="142">
        <v>0</v>
      </c>
      <c r="K51" s="142">
        <v>0</v>
      </c>
    </row>
    <row r="52" spans="1:12" ht="48.75" customHeight="1" x14ac:dyDescent="0.25">
      <c r="A52" s="56" t="s">
        <v>32</v>
      </c>
      <c r="B52" s="52" t="s">
        <v>155</v>
      </c>
      <c r="C52" s="125">
        <v>48</v>
      </c>
      <c r="D52" s="142">
        <v>25</v>
      </c>
      <c r="E52" s="142">
        <v>14</v>
      </c>
      <c r="F52" s="142">
        <v>1</v>
      </c>
      <c r="G52" s="142">
        <v>10</v>
      </c>
      <c r="H52" s="141">
        <v>0</v>
      </c>
      <c r="I52" s="142">
        <v>10</v>
      </c>
      <c r="J52" s="142">
        <v>0</v>
      </c>
      <c r="K52" s="142">
        <v>10</v>
      </c>
    </row>
    <row r="53" spans="1:12" ht="60.75" x14ac:dyDescent="0.25">
      <c r="A53" s="56" t="s">
        <v>33</v>
      </c>
      <c r="B53" s="52" t="s">
        <v>156</v>
      </c>
      <c r="C53" s="124">
        <v>49</v>
      </c>
      <c r="D53" s="142">
        <v>2</v>
      </c>
      <c r="E53" s="142">
        <v>0</v>
      </c>
      <c r="F53" s="142">
        <v>0</v>
      </c>
      <c r="G53" s="142">
        <v>2</v>
      </c>
      <c r="H53" s="141">
        <v>0</v>
      </c>
      <c r="I53" s="142">
        <v>2</v>
      </c>
      <c r="J53" s="142">
        <v>0</v>
      </c>
      <c r="K53" s="142">
        <v>2</v>
      </c>
    </row>
    <row r="54" spans="1:12" ht="57" customHeight="1" x14ac:dyDescent="0.25">
      <c r="A54" s="56" t="s">
        <v>102</v>
      </c>
      <c r="B54" s="52" t="s">
        <v>158</v>
      </c>
      <c r="C54" s="125">
        <v>50</v>
      </c>
      <c r="D54" s="142">
        <v>65</v>
      </c>
      <c r="E54" s="142">
        <v>29</v>
      </c>
      <c r="F54" s="142">
        <v>1</v>
      </c>
      <c r="G54" s="142">
        <v>35</v>
      </c>
      <c r="H54" s="141">
        <v>0</v>
      </c>
      <c r="I54" s="142">
        <v>35</v>
      </c>
      <c r="J54" s="142">
        <v>1</v>
      </c>
      <c r="K54" s="142">
        <v>34</v>
      </c>
    </row>
    <row r="55" spans="1:12" ht="32.25" customHeight="1" x14ac:dyDescent="0.25">
      <c r="A55" s="57" t="s">
        <v>103</v>
      </c>
      <c r="B55" s="53" t="s">
        <v>157</v>
      </c>
      <c r="C55" s="124">
        <v>51</v>
      </c>
      <c r="D55" s="141">
        <v>14</v>
      </c>
      <c r="E55" s="141">
        <v>7</v>
      </c>
      <c r="F55" s="141">
        <v>0</v>
      </c>
      <c r="G55" s="141">
        <v>7</v>
      </c>
      <c r="H55" s="141">
        <v>0</v>
      </c>
      <c r="I55" s="141">
        <v>7</v>
      </c>
      <c r="J55" s="142">
        <v>0</v>
      </c>
      <c r="K55" s="142">
        <v>7</v>
      </c>
    </row>
    <row r="56" spans="1:12" ht="63.75" customHeight="1" x14ac:dyDescent="0.25">
      <c r="A56" s="147" t="s">
        <v>186</v>
      </c>
      <c r="B56" s="148" t="s">
        <v>162</v>
      </c>
      <c r="C56" s="149">
        <v>52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50">
        <v>0</v>
      </c>
      <c r="J56" s="150">
        <v>0</v>
      </c>
      <c r="K56" s="150">
        <v>0</v>
      </c>
    </row>
    <row r="57" spans="1:12" ht="40.5" x14ac:dyDescent="0.25">
      <c r="A57" s="55" t="s">
        <v>35</v>
      </c>
      <c r="B57" s="51" t="s">
        <v>159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12" ht="46.5" customHeight="1" x14ac:dyDescent="0.25">
      <c r="A58" s="58" t="s">
        <v>36</v>
      </c>
      <c r="B58" s="54" t="s">
        <v>160</v>
      </c>
      <c r="C58" s="125">
        <v>54</v>
      </c>
      <c r="D58" s="142">
        <v>0</v>
      </c>
      <c r="E58" s="142">
        <v>0</v>
      </c>
      <c r="F58" s="142">
        <v>0</v>
      </c>
      <c r="G58" s="142">
        <v>0</v>
      </c>
      <c r="H58" s="141">
        <v>0</v>
      </c>
      <c r="I58" s="142">
        <v>0</v>
      </c>
      <c r="J58" s="142">
        <v>0</v>
      </c>
      <c r="K58" s="142">
        <v>0</v>
      </c>
    </row>
    <row r="59" spans="1:12" ht="45" customHeight="1" x14ac:dyDescent="0.25">
      <c r="A59" s="257" t="s">
        <v>255</v>
      </c>
      <c r="B59" s="258"/>
      <c r="C59" s="125">
        <v>55</v>
      </c>
      <c r="D59" s="213">
        <f>D5-D7-D8-D36-D37</f>
        <v>123</v>
      </c>
      <c r="E59" s="213">
        <f t="shared" ref="E59:K59" si="0">E5-E7-E8-E36-E37</f>
        <v>50</v>
      </c>
      <c r="F59" s="213">
        <f t="shared" si="0"/>
        <v>0</v>
      </c>
      <c r="G59" s="213">
        <f t="shared" si="0"/>
        <v>73</v>
      </c>
      <c r="H59" s="213">
        <f t="shared" si="0"/>
        <v>0</v>
      </c>
      <c r="I59" s="213">
        <f t="shared" si="0"/>
        <v>73</v>
      </c>
      <c r="J59" s="213">
        <f t="shared" si="0"/>
        <v>2</v>
      </c>
      <c r="K59" s="213">
        <f t="shared" si="0"/>
        <v>71</v>
      </c>
    </row>
    <row r="60" spans="1:12" ht="31.5" customHeight="1" x14ac:dyDescent="0.25">
      <c r="A60" s="59" t="s">
        <v>187</v>
      </c>
      <c r="B60" s="60"/>
      <c r="C60" s="124">
        <v>56</v>
      </c>
      <c r="D60" s="142">
        <v>15</v>
      </c>
      <c r="E60" s="142">
        <v>10</v>
      </c>
      <c r="F60" s="142">
        <v>1</v>
      </c>
      <c r="G60" s="142">
        <v>4</v>
      </c>
      <c r="H60" s="141">
        <v>0</v>
      </c>
      <c r="I60" s="142">
        <v>4</v>
      </c>
      <c r="J60" s="142">
        <v>0</v>
      </c>
      <c r="K60" s="142">
        <v>4</v>
      </c>
    </row>
    <row r="61" spans="1:12" ht="45" customHeight="1" x14ac:dyDescent="0.25">
      <c r="A61" s="246" t="s">
        <v>188</v>
      </c>
      <c r="B61" s="247"/>
      <c r="C61" s="125">
        <v>57</v>
      </c>
      <c r="D61" s="142">
        <v>8</v>
      </c>
      <c r="E61" s="142">
        <v>1</v>
      </c>
      <c r="F61" s="142">
        <v>0</v>
      </c>
      <c r="G61" s="142">
        <v>7</v>
      </c>
      <c r="H61" s="141">
        <v>0</v>
      </c>
      <c r="I61" s="142">
        <v>7</v>
      </c>
      <c r="J61" s="142">
        <v>1</v>
      </c>
      <c r="K61" s="142">
        <v>6</v>
      </c>
    </row>
    <row r="62" spans="1:12" ht="42" customHeight="1" x14ac:dyDescent="0.25">
      <c r="A62" s="246" t="s">
        <v>189</v>
      </c>
      <c r="B62" s="247"/>
      <c r="C62" s="124">
        <v>58</v>
      </c>
      <c r="D62" s="142">
        <v>0</v>
      </c>
      <c r="E62" s="142">
        <v>0</v>
      </c>
      <c r="F62" s="142">
        <v>0</v>
      </c>
      <c r="G62" s="142">
        <v>0</v>
      </c>
      <c r="H62" s="141">
        <v>0</v>
      </c>
      <c r="I62" s="142">
        <v>0</v>
      </c>
      <c r="J62" s="142">
        <v>0</v>
      </c>
      <c r="K62" s="142">
        <v>0</v>
      </c>
      <c r="L62" s="9" t="s">
        <v>97</v>
      </c>
    </row>
    <row r="63" spans="1:12" ht="40.5" customHeight="1" x14ac:dyDescent="0.25">
      <c r="A63" s="246" t="s">
        <v>190</v>
      </c>
      <c r="B63" s="247"/>
      <c r="C63" s="125">
        <v>59</v>
      </c>
      <c r="D63" s="142">
        <v>359</v>
      </c>
      <c r="E63" s="142">
        <v>221</v>
      </c>
      <c r="F63" s="142">
        <v>29</v>
      </c>
      <c r="G63" s="142">
        <v>109</v>
      </c>
      <c r="H63" s="141">
        <v>1</v>
      </c>
      <c r="I63" s="142">
        <v>108</v>
      </c>
      <c r="J63" s="142">
        <v>1</v>
      </c>
      <c r="K63" s="142">
        <v>107</v>
      </c>
    </row>
    <row r="64" spans="1:12" ht="42" customHeight="1" x14ac:dyDescent="0.25">
      <c r="A64" s="246" t="s">
        <v>191</v>
      </c>
      <c r="B64" s="247"/>
      <c r="C64" s="124">
        <v>60</v>
      </c>
      <c r="D64" s="142">
        <v>142</v>
      </c>
      <c r="E64" s="142">
        <v>84</v>
      </c>
      <c r="F64" s="142">
        <v>13</v>
      </c>
      <c r="G64" s="142">
        <v>45</v>
      </c>
      <c r="H64" s="141">
        <v>2</v>
      </c>
      <c r="I64" s="142">
        <v>43</v>
      </c>
      <c r="J64" s="142">
        <v>2</v>
      </c>
      <c r="K64" s="142">
        <v>41</v>
      </c>
    </row>
  </sheetData>
  <sheetProtection password="EDD7" sheet="1"/>
  <mergeCells count="20">
    <mergeCell ref="A61:B61"/>
    <mergeCell ref="A36:B36"/>
    <mergeCell ref="A37:B37"/>
    <mergeCell ref="A62:B62"/>
    <mergeCell ref="A7:B7"/>
    <mergeCell ref="A64:B64"/>
    <mergeCell ref="A34:B34"/>
    <mergeCell ref="A63:B63"/>
    <mergeCell ref="A35:B35"/>
    <mergeCell ref="A59:B59"/>
    <mergeCell ref="I1:M1"/>
    <mergeCell ref="A33:B33"/>
    <mergeCell ref="A32:B32"/>
    <mergeCell ref="A31:B31"/>
    <mergeCell ref="A5:B5"/>
    <mergeCell ref="A3:B3"/>
    <mergeCell ref="A6:B6"/>
    <mergeCell ref="A4:B4"/>
    <mergeCell ref="A2:K2"/>
    <mergeCell ref="A8:B8"/>
  </mergeCells>
  <phoneticPr fontId="4" type="noConversion"/>
  <pageMargins left="0.98425196850393704" right="0.70866141732283472" top="0.98425196850393704" bottom="0.70866141732283472" header="0" footer="0"/>
  <pageSetup paperSize="9" scale="40" orientation="landscape" errors="blank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4" zoomScale="55" zoomScaleNormal="55" zoomScaleSheetLayoutView="70" workbookViewId="0">
      <selection activeCell="F6" sqref="F6"/>
    </sheetView>
  </sheetViews>
  <sheetFormatPr defaultRowHeight="15.75" x14ac:dyDescent="0.25"/>
  <cols>
    <col min="1" max="1" width="75.85546875" style="9" customWidth="1"/>
    <col min="2" max="2" width="21.7109375" style="9" customWidth="1"/>
    <col min="3" max="3" width="10.85546875" style="126" customWidth="1"/>
    <col min="4" max="4" width="30.7109375" style="9" customWidth="1"/>
    <col min="5" max="5" width="28.85546875" style="9" customWidth="1"/>
    <col min="6" max="6" width="25.140625" style="9" customWidth="1"/>
    <col min="7" max="7" width="23.5703125" style="9" customWidth="1"/>
    <col min="8" max="8" width="23.28515625" style="13" customWidth="1"/>
    <col min="9" max="9" width="25.42578125" style="9" customWidth="1"/>
    <col min="10" max="10" width="25" style="9" customWidth="1"/>
    <col min="11" max="11" width="25.28515625" style="9" customWidth="1"/>
    <col min="12" max="16384" width="9.140625" style="9"/>
  </cols>
  <sheetData>
    <row r="1" spans="1:13" ht="54" customHeight="1" x14ac:dyDescent="0.25">
      <c r="I1" s="245" t="s">
        <v>196</v>
      </c>
      <c r="J1" s="245"/>
      <c r="K1" s="245"/>
    </row>
    <row r="2" spans="1:13" ht="198.75" customHeight="1" x14ac:dyDescent="0.25">
      <c r="A2" s="254" t="s">
        <v>261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3" s="120" customFormat="1" ht="186" customHeight="1" x14ac:dyDescent="0.2">
      <c r="A3" s="250" t="s">
        <v>2</v>
      </c>
      <c r="B3" s="251"/>
      <c r="C3" s="116" t="s">
        <v>19</v>
      </c>
      <c r="D3" s="117" t="s">
        <v>137</v>
      </c>
      <c r="E3" s="118" t="s">
        <v>135</v>
      </c>
      <c r="F3" s="118" t="s">
        <v>131</v>
      </c>
      <c r="G3" s="118" t="s">
        <v>136</v>
      </c>
      <c r="H3" s="119" t="s">
        <v>178</v>
      </c>
      <c r="I3" s="133" t="s">
        <v>179</v>
      </c>
      <c r="J3" s="118" t="s">
        <v>134</v>
      </c>
      <c r="K3" s="118" t="s">
        <v>129</v>
      </c>
    </row>
    <row r="4" spans="1:13" s="122" customFormat="1" ht="30" customHeight="1" x14ac:dyDescent="0.4">
      <c r="A4" s="252" t="s">
        <v>0</v>
      </c>
      <c r="B4" s="253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21">
        <f>1+G4</f>
        <v>5</v>
      </c>
      <c r="I4" s="121">
        <v>6</v>
      </c>
      <c r="J4" s="121">
        <v>7</v>
      </c>
      <c r="K4" s="121">
        <v>8</v>
      </c>
    </row>
    <row r="5" spans="1:13" s="11" customFormat="1" ht="50.25" customHeight="1" x14ac:dyDescent="0.25">
      <c r="A5" s="248" t="s">
        <v>247</v>
      </c>
      <c r="B5" s="249"/>
      <c r="C5" s="123">
        <v>1</v>
      </c>
      <c r="D5" s="136">
        <v>165</v>
      </c>
      <c r="E5" s="136">
        <v>94</v>
      </c>
      <c r="F5" s="137">
        <v>6</v>
      </c>
      <c r="G5" s="136">
        <v>65</v>
      </c>
      <c r="H5" s="137">
        <v>0</v>
      </c>
      <c r="I5" s="136">
        <v>65</v>
      </c>
      <c r="J5" s="137">
        <v>5</v>
      </c>
      <c r="K5" s="136">
        <v>60</v>
      </c>
    </row>
    <row r="6" spans="1:13" s="11" customFormat="1" ht="67.5" customHeight="1" x14ac:dyDescent="0.25">
      <c r="A6" s="248" t="s">
        <v>243</v>
      </c>
      <c r="B6" s="249"/>
      <c r="C6" s="124">
        <v>2</v>
      </c>
      <c r="D6" s="146">
        <v>76</v>
      </c>
      <c r="E6" s="138">
        <v>46</v>
      </c>
      <c r="F6" s="138">
        <v>4</v>
      </c>
      <c r="G6" s="138">
        <v>26</v>
      </c>
      <c r="H6" s="138">
        <v>0</v>
      </c>
      <c r="I6" s="137">
        <v>26</v>
      </c>
      <c r="J6" s="137">
        <v>4</v>
      </c>
      <c r="K6" s="137">
        <v>22</v>
      </c>
      <c r="M6" s="11" t="s">
        <v>97</v>
      </c>
    </row>
    <row r="7" spans="1:13" s="10" customFormat="1" ht="44.25" customHeight="1" x14ac:dyDescent="0.25">
      <c r="A7" s="55" t="s">
        <v>194</v>
      </c>
      <c r="B7" s="160" t="s">
        <v>195</v>
      </c>
      <c r="C7" s="125">
        <v>3</v>
      </c>
      <c r="D7" s="108">
        <v>22</v>
      </c>
      <c r="E7" s="108">
        <v>11</v>
      </c>
      <c r="F7" s="108">
        <v>3</v>
      </c>
      <c r="G7" s="108">
        <v>8</v>
      </c>
      <c r="H7" s="108">
        <v>0</v>
      </c>
      <c r="I7" s="108">
        <v>8</v>
      </c>
      <c r="J7" s="108">
        <v>1</v>
      </c>
      <c r="K7" s="108">
        <v>7</v>
      </c>
    </row>
    <row r="8" spans="1:13" s="10" customFormat="1" ht="48" customHeight="1" x14ac:dyDescent="0.25">
      <c r="A8" s="55" t="s">
        <v>233</v>
      </c>
      <c r="B8" s="160" t="s">
        <v>234</v>
      </c>
      <c r="C8" s="124">
        <v>4</v>
      </c>
      <c r="D8" s="108">
        <v>0</v>
      </c>
      <c r="E8" s="142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</row>
    <row r="9" spans="1:13" s="10" customFormat="1" ht="45" customHeight="1" x14ac:dyDescent="0.25">
      <c r="A9" s="58" t="s">
        <v>235</v>
      </c>
      <c r="B9" s="164" t="s">
        <v>236</v>
      </c>
      <c r="C9" s="125">
        <v>5</v>
      </c>
      <c r="D9" s="108">
        <v>4</v>
      </c>
      <c r="E9" s="142">
        <v>0</v>
      </c>
      <c r="F9" s="143">
        <v>0</v>
      </c>
      <c r="G9" s="143">
        <v>4</v>
      </c>
      <c r="H9" s="143">
        <v>0</v>
      </c>
      <c r="I9" s="143">
        <v>4</v>
      </c>
      <c r="J9" s="143">
        <v>0</v>
      </c>
      <c r="K9" s="143">
        <v>4</v>
      </c>
    </row>
    <row r="10" spans="1:13" s="10" customFormat="1" ht="90" customHeight="1" x14ac:dyDescent="0.25">
      <c r="A10" s="56" t="s">
        <v>211</v>
      </c>
      <c r="B10" s="161" t="s">
        <v>212</v>
      </c>
      <c r="C10" s="125">
        <v>6</v>
      </c>
      <c r="D10" s="108">
        <v>0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3" s="10" customFormat="1" ht="72" customHeight="1" x14ac:dyDescent="0.25">
      <c r="A11" s="58" t="s">
        <v>237</v>
      </c>
      <c r="B11" s="164" t="s">
        <v>238</v>
      </c>
      <c r="C11" s="125">
        <v>7</v>
      </c>
      <c r="D11" s="108">
        <v>0</v>
      </c>
      <c r="E11" s="142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3" s="10" customFormat="1" ht="97.5" customHeight="1" x14ac:dyDescent="0.25">
      <c r="A12" s="55" t="s">
        <v>197</v>
      </c>
      <c r="B12" s="160" t="s">
        <v>198</v>
      </c>
      <c r="C12" s="124">
        <v>8</v>
      </c>
      <c r="D12" s="108">
        <v>1</v>
      </c>
      <c r="E12" s="108">
        <v>1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3" s="10" customFormat="1" ht="95.25" customHeight="1" x14ac:dyDescent="0.25">
      <c r="A13" s="56" t="s">
        <v>199</v>
      </c>
      <c r="B13" s="161" t="s">
        <v>200</v>
      </c>
      <c r="C13" s="125">
        <v>9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3" s="10" customFormat="1" ht="75.75" customHeight="1" x14ac:dyDescent="0.25">
      <c r="A14" s="56" t="s">
        <v>201</v>
      </c>
      <c r="B14" s="161" t="s">
        <v>202</v>
      </c>
      <c r="C14" s="124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3" s="11" customFormat="1" ht="117.75" customHeight="1" x14ac:dyDescent="0.25">
      <c r="A15" s="56" t="s">
        <v>203</v>
      </c>
      <c r="B15" s="161" t="s">
        <v>204</v>
      </c>
      <c r="C15" s="125">
        <v>11</v>
      </c>
      <c r="D15" s="108">
        <v>2</v>
      </c>
      <c r="E15" s="108">
        <v>0</v>
      </c>
      <c r="F15" s="108">
        <v>0</v>
      </c>
      <c r="G15" s="108">
        <v>2</v>
      </c>
      <c r="H15" s="108">
        <v>0</v>
      </c>
      <c r="I15" s="139">
        <v>2</v>
      </c>
      <c r="J15" s="139">
        <v>2</v>
      </c>
      <c r="K15" s="139">
        <v>0</v>
      </c>
    </row>
    <row r="16" spans="1:13" s="12" customFormat="1" ht="71.25" customHeight="1" x14ac:dyDescent="0.25">
      <c r="A16" s="55" t="s">
        <v>205</v>
      </c>
      <c r="B16" s="160" t="s">
        <v>206</v>
      </c>
      <c r="C16" s="124">
        <v>12</v>
      </c>
      <c r="D16" s="140">
        <v>0</v>
      </c>
      <c r="E16" s="141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31.5" customHeight="1" x14ac:dyDescent="0.25">
      <c r="A17" s="56" t="s">
        <v>213</v>
      </c>
      <c r="B17" s="161" t="s">
        <v>214</v>
      </c>
      <c r="C17" s="124">
        <v>13</v>
      </c>
      <c r="D17" s="108">
        <v>0</v>
      </c>
      <c r="E17" s="142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</row>
    <row r="18" spans="1:11" s="12" customFormat="1" ht="95.25" customHeight="1" x14ac:dyDescent="0.25">
      <c r="A18" s="56" t="s">
        <v>207</v>
      </c>
      <c r="B18" s="161" t="s">
        <v>208</v>
      </c>
      <c r="C18" s="125">
        <v>14</v>
      </c>
      <c r="D18" s="140">
        <v>5</v>
      </c>
      <c r="E18" s="141">
        <v>4</v>
      </c>
      <c r="F18" s="141">
        <v>0</v>
      </c>
      <c r="G18" s="141">
        <v>1</v>
      </c>
      <c r="H18" s="141">
        <v>0</v>
      </c>
      <c r="I18" s="141">
        <v>1</v>
      </c>
      <c r="J18" s="141">
        <v>0</v>
      </c>
      <c r="K18" s="141">
        <v>1</v>
      </c>
    </row>
    <row r="19" spans="1:11" s="10" customFormat="1" ht="32.25" customHeight="1" x14ac:dyDescent="0.25">
      <c r="A19" s="56" t="s">
        <v>215</v>
      </c>
      <c r="B19" s="161" t="s">
        <v>216</v>
      </c>
      <c r="C19" s="125">
        <v>15</v>
      </c>
      <c r="D19" s="140">
        <v>6</v>
      </c>
      <c r="E19" s="142">
        <v>4</v>
      </c>
      <c r="F19" s="143">
        <v>0</v>
      </c>
      <c r="G19" s="143">
        <v>2</v>
      </c>
      <c r="H19" s="143">
        <v>0</v>
      </c>
      <c r="I19" s="143">
        <v>2</v>
      </c>
      <c r="J19" s="143">
        <v>0</v>
      </c>
      <c r="K19" s="143">
        <v>2</v>
      </c>
    </row>
    <row r="20" spans="1:11" s="12" customFormat="1" ht="78" customHeight="1" x14ac:dyDescent="0.25">
      <c r="A20" s="56" t="s">
        <v>217</v>
      </c>
      <c r="B20" s="161" t="s">
        <v>218</v>
      </c>
      <c r="C20" s="124">
        <v>16</v>
      </c>
      <c r="D20" s="108">
        <v>0</v>
      </c>
      <c r="E20" s="141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</row>
    <row r="21" spans="1:11" s="10" customFormat="1" ht="50.25" customHeight="1" x14ac:dyDescent="0.25">
      <c r="A21" s="56" t="s">
        <v>219</v>
      </c>
      <c r="B21" s="161" t="s">
        <v>220</v>
      </c>
      <c r="C21" s="125">
        <v>17</v>
      </c>
      <c r="D21" s="108">
        <v>0</v>
      </c>
      <c r="E21" s="142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1:11" s="10" customFormat="1" ht="28.5" customHeight="1" x14ac:dyDescent="0.25">
      <c r="A22" s="58" t="s">
        <v>239</v>
      </c>
      <c r="B22" s="164" t="s">
        <v>240</v>
      </c>
      <c r="C22" s="125">
        <v>18</v>
      </c>
      <c r="D22" s="108">
        <v>1</v>
      </c>
      <c r="E22" s="142">
        <v>0</v>
      </c>
      <c r="F22" s="143">
        <v>0</v>
      </c>
      <c r="G22" s="143">
        <v>1</v>
      </c>
      <c r="H22" s="143">
        <v>0</v>
      </c>
      <c r="I22" s="143">
        <v>1</v>
      </c>
      <c r="J22" s="143">
        <v>0</v>
      </c>
      <c r="K22" s="143">
        <v>1</v>
      </c>
    </row>
    <row r="23" spans="1:11" s="10" customFormat="1" ht="48" customHeight="1" x14ac:dyDescent="0.25">
      <c r="A23" s="56" t="s">
        <v>221</v>
      </c>
      <c r="B23" s="161" t="s">
        <v>222</v>
      </c>
      <c r="C23" s="124">
        <v>19</v>
      </c>
      <c r="D23" s="108">
        <v>26</v>
      </c>
      <c r="E23" s="142">
        <v>20</v>
      </c>
      <c r="F23" s="143">
        <v>1</v>
      </c>
      <c r="G23" s="143">
        <v>5</v>
      </c>
      <c r="H23" s="143">
        <v>0</v>
      </c>
      <c r="I23" s="143">
        <v>5</v>
      </c>
      <c r="J23" s="143">
        <v>1</v>
      </c>
      <c r="K23" s="143">
        <v>4</v>
      </c>
    </row>
    <row r="24" spans="1:11" s="10" customFormat="1" ht="30" customHeight="1" x14ac:dyDescent="0.25">
      <c r="A24" s="56" t="s">
        <v>223</v>
      </c>
      <c r="B24" s="161" t="s">
        <v>224</v>
      </c>
      <c r="C24" s="125">
        <v>20</v>
      </c>
      <c r="D24" s="108">
        <v>0</v>
      </c>
      <c r="E24" s="142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s="10" customFormat="1" ht="45.75" customHeight="1" x14ac:dyDescent="0.25">
      <c r="A25" s="56" t="s">
        <v>225</v>
      </c>
      <c r="B25" s="161" t="s">
        <v>226</v>
      </c>
      <c r="C25" s="124">
        <v>21</v>
      </c>
      <c r="D25" s="108">
        <v>1</v>
      </c>
      <c r="E25" s="142">
        <v>1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</row>
    <row r="26" spans="1:11" s="10" customFormat="1" ht="25.5" customHeight="1" x14ac:dyDescent="0.25">
      <c r="A26" s="56" t="s">
        <v>227</v>
      </c>
      <c r="B26" s="161" t="s">
        <v>228</v>
      </c>
      <c r="C26" s="125">
        <v>22</v>
      </c>
      <c r="D26" s="108">
        <v>0</v>
      </c>
      <c r="E26" s="142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s="10" customFormat="1" ht="47.25" customHeight="1" x14ac:dyDescent="0.25">
      <c r="A27" s="56" t="s">
        <v>229</v>
      </c>
      <c r="B27" s="161" t="s">
        <v>230</v>
      </c>
      <c r="C27" s="124">
        <v>23</v>
      </c>
      <c r="D27" s="108">
        <v>7</v>
      </c>
      <c r="E27" s="142">
        <v>4</v>
      </c>
      <c r="F27" s="143">
        <v>0</v>
      </c>
      <c r="G27" s="143">
        <v>3</v>
      </c>
      <c r="H27" s="143">
        <v>0</v>
      </c>
      <c r="I27" s="143">
        <v>3</v>
      </c>
      <c r="J27" s="143">
        <v>0</v>
      </c>
      <c r="K27" s="143">
        <v>3</v>
      </c>
    </row>
    <row r="28" spans="1:11" s="10" customFormat="1" ht="27" customHeight="1" x14ac:dyDescent="0.25">
      <c r="A28" s="163" t="s">
        <v>231</v>
      </c>
      <c r="B28" s="162" t="s">
        <v>232</v>
      </c>
      <c r="C28" s="149">
        <v>24</v>
      </c>
      <c r="D28" s="150">
        <v>1</v>
      </c>
      <c r="E28" s="150">
        <v>1</v>
      </c>
      <c r="F28" s="151">
        <v>0</v>
      </c>
      <c r="G28" s="151">
        <v>0</v>
      </c>
      <c r="H28" s="151">
        <v>0</v>
      </c>
      <c r="I28" s="152">
        <v>0</v>
      </c>
      <c r="J28" s="152">
        <v>0</v>
      </c>
      <c r="K28" s="151">
        <v>0</v>
      </c>
    </row>
    <row r="29" spans="1:11" s="12" customFormat="1" ht="103.5" customHeight="1" x14ac:dyDescent="0.25">
      <c r="A29" s="168" t="s">
        <v>209</v>
      </c>
      <c r="B29" s="161" t="s">
        <v>210</v>
      </c>
      <c r="C29" s="124">
        <v>25</v>
      </c>
      <c r="D29" s="108">
        <v>0</v>
      </c>
      <c r="E29" s="141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</row>
    <row r="30" spans="1:11" s="10" customFormat="1" ht="47.25" customHeight="1" x14ac:dyDescent="0.25">
      <c r="A30" s="246" t="s">
        <v>182</v>
      </c>
      <c r="B30" s="247"/>
      <c r="C30" s="125">
        <v>26</v>
      </c>
      <c r="D30" s="108">
        <v>2</v>
      </c>
      <c r="E30" s="142">
        <v>2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</row>
    <row r="31" spans="1:11" s="10" customFormat="1" ht="50.25" customHeight="1" x14ac:dyDescent="0.25">
      <c r="A31" s="246" t="s">
        <v>183</v>
      </c>
      <c r="B31" s="247"/>
      <c r="C31" s="124">
        <v>27</v>
      </c>
      <c r="D31" s="108">
        <v>0</v>
      </c>
      <c r="E31" s="142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</row>
    <row r="32" spans="1:11" s="10" customFormat="1" ht="45.75" customHeight="1" x14ac:dyDescent="0.25">
      <c r="A32" s="246" t="s">
        <v>184</v>
      </c>
      <c r="B32" s="247"/>
      <c r="C32" s="125">
        <v>28</v>
      </c>
      <c r="D32" s="140">
        <v>35</v>
      </c>
      <c r="E32" s="142">
        <v>25</v>
      </c>
      <c r="F32" s="143">
        <v>1</v>
      </c>
      <c r="G32" s="143">
        <v>9</v>
      </c>
      <c r="H32" s="143">
        <v>0</v>
      </c>
      <c r="I32" s="143">
        <v>9</v>
      </c>
      <c r="J32" s="143">
        <v>2</v>
      </c>
      <c r="K32" s="143">
        <v>7</v>
      </c>
    </row>
    <row r="33" spans="1:11" ht="51.75" customHeight="1" x14ac:dyDescent="0.25">
      <c r="A33" s="246" t="s">
        <v>185</v>
      </c>
      <c r="B33" s="247"/>
      <c r="C33" s="124">
        <v>29</v>
      </c>
      <c r="D33" s="142">
        <v>16</v>
      </c>
      <c r="E33" s="142">
        <v>4</v>
      </c>
      <c r="F33" s="142">
        <v>2</v>
      </c>
      <c r="G33" s="142">
        <v>10</v>
      </c>
      <c r="H33" s="141">
        <v>0</v>
      </c>
      <c r="I33" s="142">
        <v>10</v>
      </c>
      <c r="J33" s="142">
        <v>1</v>
      </c>
      <c r="K33" s="142">
        <v>9</v>
      </c>
    </row>
    <row r="34" spans="1:11" ht="73.5" customHeight="1" x14ac:dyDescent="0.25">
      <c r="A34" s="248" t="s">
        <v>248</v>
      </c>
      <c r="B34" s="249"/>
      <c r="C34" s="124">
        <v>30</v>
      </c>
      <c r="D34" s="136">
        <v>89</v>
      </c>
      <c r="E34" s="136">
        <v>48</v>
      </c>
      <c r="F34" s="137">
        <v>2</v>
      </c>
      <c r="G34" s="138">
        <v>39</v>
      </c>
      <c r="H34" s="144">
        <v>0</v>
      </c>
      <c r="I34" s="138">
        <v>39</v>
      </c>
      <c r="J34" s="138">
        <v>1</v>
      </c>
      <c r="K34" s="138">
        <v>38</v>
      </c>
    </row>
    <row r="35" spans="1:11" ht="50.25" customHeight="1" x14ac:dyDescent="0.25">
      <c r="A35" s="55" t="s">
        <v>194</v>
      </c>
      <c r="B35" s="160" t="s">
        <v>195</v>
      </c>
      <c r="C35" s="125">
        <v>31</v>
      </c>
      <c r="D35" s="142">
        <v>23</v>
      </c>
      <c r="E35" s="142">
        <v>16</v>
      </c>
      <c r="F35" s="142">
        <v>0</v>
      </c>
      <c r="G35" s="142">
        <v>7</v>
      </c>
      <c r="H35" s="141">
        <v>0</v>
      </c>
      <c r="I35" s="142">
        <v>7</v>
      </c>
      <c r="J35" s="142">
        <v>0</v>
      </c>
      <c r="K35" s="142">
        <v>7</v>
      </c>
    </row>
    <row r="36" spans="1:11" ht="51" customHeight="1" x14ac:dyDescent="0.25">
      <c r="A36" s="55" t="s">
        <v>233</v>
      </c>
      <c r="B36" s="160" t="s">
        <v>234</v>
      </c>
      <c r="C36" s="124">
        <v>32</v>
      </c>
      <c r="D36" s="142">
        <v>0</v>
      </c>
      <c r="E36" s="142">
        <v>0</v>
      </c>
      <c r="F36" s="142">
        <v>0</v>
      </c>
      <c r="G36" s="142">
        <v>0</v>
      </c>
      <c r="H36" s="141">
        <v>0</v>
      </c>
      <c r="I36" s="142">
        <v>0</v>
      </c>
      <c r="J36" s="142">
        <v>0</v>
      </c>
      <c r="K36" s="142">
        <v>0</v>
      </c>
    </row>
    <row r="37" spans="1:11" ht="50.25" customHeight="1" x14ac:dyDescent="0.25">
      <c r="A37" s="58" t="s">
        <v>235</v>
      </c>
      <c r="B37" s="164" t="s">
        <v>236</v>
      </c>
      <c r="C37" s="125">
        <v>33</v>
      </c>
      <c r="D37" s="142">
        <v>4</v>
      </c>
      <c r="E37" s="142">
        <v>2</v>
      </c>
      <c r="F37" s="142">
        <v>0</v>
      </c>
      <c r="G37" s="142">
        <v>2</v>
      </c>
      <c r="H37" s="141">
        <v>0</v>
      </c>
      <c r="I37" s="142">
        <v>2</v>
      </c>
      <c r="J37" s="142">
        <v>0</v>
      </c>
      <c r="K37" s="142">
        <v>2</v>
      </c>
    </row>
    <row r="38" spans="1:11" ht="93.75" customHeight="1" x14ac:dyDescent="0.25">
      <c r="A38" s="56" t="s">
        <v>211</v>
      </c>
      <c r="B38" s="161" t="s">
        <v>212</v>
      </c>
      <c r="C38" s="124">
        <v>34</v>
      </c>
      <c r="D38" s="142">
        <v>1</v>
      </c>
      <c r="E38" s="142">
        <v>0</v>
      </c>
      <c r="F38" s="142">
        <v>0</v>
      </c>
      <c r="G38" s="142">
        <v>1</v>
      </c>
      <c r="H38" s="141">
        <v>0</v>
      </c>
      <c r="I38" s="142">
        <v>1</v>
      </c>
      <c r="J38" s="142">
        <v>0</v>
      </c>
      <c r="K38" s="142">
        <v>1</v>
      </c>
    </row>
    <row r="39" spans="1:11" ht="69.75" customHeight="1" x14ac:dyDescent="0.25">
      <c r="A39" s="58" t="s">
        <v>237</v>
      </c>
      <c r="B39" s="164" t="s">
        <v>238</v>
      </c>
      <c r="C39" s="125">
        <v>35</v>
      </c>
      <c r="D39" s="142">
        <v>0</v>
      </c>
      <c r="E39" s="142">
        <v>0</v>
      </c>
      <c r="F39" s="142">
        <v>0</v>
      </c>
      <c r="G39" s="142">
        <v>0</v>
      </c>
      <c r="H39" s="141">
        <v>0</v>
      </c>
      <c r="I39" s="142">
        <v>0</v>
      </c>
      <c r="J39" s="142">
        <v>0</v>
      </c>
      <c r="K39" s="142">
        <v>0</v>
      </c>
    </row>
    <row r="40" spans="1:11" ht="91.5" customHeight="1" x14ac:dyDescent="0.25">
      <c r="A40" s="55" t="s">
        <v>197</v>
      </c>
      <c r="B40" s="160" t="s">
        <v>198</v>
      </c>
      <c r="C40" s="124">
        <v>36</v>
      </c>
      <c r="D40" s="142">
        <v>0</v>
      </c>
      <c r="E40" s="142">
        <v>0</v>
      </c>
      <c r="F40" s="142">
        <v>0</v>
      </c>
      <c r="G40" s="142">
        <v>0</v>
      </c>
      <c r="H40" s="141">
        <v>0</v>
      </c>
      <c r="I40" s="142">
        <v>0</v>
      </c>
      <c r="J40" s="142">
        <v>0</v>
      </c>
      <c r="K40" s="142">
        <v>0</v>
      </c>
    </row>
    <row r="41" spans="1:11" ht="90.75" customHeight="1" x14ac:dyDescent="0.25">
      <c r="A41" s="56" t="s">
        <v>199</v>
      </c>
      <c r="B41" s="161" t="s">
        <v>200</v>
      </c>
      <c r="C41" s="125">
        <v>37</v>
      </c>
      <c r="D41" s="142">
        <v>0</v>
      </c>
      <c r="E41" s="142">
        <v>0</v>
      </c>
      <c r="F41" s="142">
        <v>0</v>
      </c>
      <c r="G41" s="142">
        <v>0</v>
      </c>
      <c r="H41" s="141">
        <v>0</v>
      </c>
      <c r="I41" s="142">
        <v>0</v>
      </c>
      <c r="J41" s="142">
        <v>0</v>
      </c>
      <c r="K41" s="142">
        <v>0</v>
      </c>
    </row>
    <row r="42" spans="1:11" ht="68.25" customHeight="1" x14ac:dyDescent="0.25">
      <c r="A42" s="56" t="s">
        <v>201</v>
      </c>
      <c r="B42" s="161" t="s">
        <v>202</v>
      </c>
      <c r="C42" s="124">
        <v>38</v>
      </c>
      <c r="D42" s="142">
        <v>0</v>
      </c>
      <c r="E42" s="142">
        <v>0</v>
      </c>
      <c r="F42" s="142">
        <v>0</v>
      </c>
      <c r="G42" s="142">
        <v>0</v>
      </c>
      <c r="H42" s="141">
        <v>0</v>
      </c>
      <c r="I42" s="142">
        <v>0</v>
      </c>
      <c r="J42" s="142">
        <v>0</v>
      </c>
      <c r="K42" s="142">
        <v>0</v>
      </c>
    </row>
    <row r="43" spans="1:11" ht="114.75" customHeight="1" x14ac:dyDescent="0.25">
      <c r="A43" s="56" t="s">
        <v>203</v>
      </c>
      <c r="B43" s="161" t="s">
        <v>204</v>
      </c>
      <c r="C43" s="125">
        <v>39</v>
      </c>
      <c r="D43" s="142">
        <v>3</v>
      </c>
      <c r="E43" s="142">
        <v>3</v>
      </c>
      <c r="F43" s="142">
        <v>0</v>
      </c>
      <c r="G43" s="142">
        <v>0</v>
      </c>
      <c r="H43" s="141">
        <v>0</v>
      </c>
      <c r="I43" s="142">
        <v>0</v>
      </c>
      <c r="J43" s="142">
        <v>0</v>
      </c>
      <c r="K43" s="142">
        <v>0</v>
      </c>
    </row>
    <row r="44" spans="1:11" ht="66.75" customHeight="1" x14ac:dyDescent="0.25">
      <c r="A44" s="55" t="s">
        <v>205</v>
      </c>
      <c r="B44" s="160" t="s">
        <v>206</v>
      </c>
      <c r="C44" s="124">
        <v>40</v>
      </c>
      <c r="D44" s="142">
        <v>1</v>
      </c>
      <c r="E44" s="142">
        <v>1</v>
      </c>
      <c r="F44" s="142">
        <v>0</v>
      </c>
      <c r="G44" s="142">
        <v>0</v>
      </c>
      <c r="H44" s="141">
        <v>0</v>
      </c>
      <c r="I44" s="142">
        <v>0</v>
      </c>
      <c r="J44" s="142">
        <v>0</v>
      </c>
      <c r="K44" s="142">
        <v>0</v>
      </c>
    </row>
    <row r="45" spans="1:11" ht="29.25" customHeight="1" x14ac:dyDescent="0.25">
      <c r="A45" s="56" t="s">
        <v>213</v>
      </c>
      <c r="B45" s="161" t="s">
        <v>214</v>
      </c>
      <c r="C45" s="125">
        <v>41</v>
      </c>
      <c r="D45" s="142">
        <v>1</v>
      </c>
      <c r="E45" s="142">
        <v>0</v>
      </c>
      <c r="F45" s="142">
        <v>0</v>
      </c>
      <c r="G45" s="142">
        <v>1</v>
      </c>
      <c r="H45" s="141">
        <v>0</v>
      </c>
      <c r="I45" s="142">
        <v>1</v>
      </c>
      <c r="J45" s="142">
        <v>0</v>
      </c>
      <c r="K45" s="142">
        <v>1</v>
      </c>
    </row>
    <row r="46" spans="1:11" ht="90" customHeight="1" x14ac:dyDescent="0.25">
      <c r="A46" s="56" t="s">
        <v>207</v>
      </c>
      <c r="B46" s="161" t="s">
        <v>208</v>
      </c>
      <c r="C46" s="124">
        <v>42</v>
      </c>
      <c r="D46" s="142">
        <v>8</v>
      </c>
      <c r="E46" s="142">
        <v>6</v>
      </c>
      <c r="F46" s="142">
        <v>1</v>
      </c>
      <c r="G46" s="142">
        <v>1</v>
      </c>
      <c r="H46" s="141">
        <v>0</v>
      </c>
      <c r="I46" s="142">
        <v>1</v>
      </c>
      <c r="J46" s="142">
        <v>0</v>
      </c>
      <c r="K46" s="142">
        <v>1</v>
      </c>
    </row>
    <row r="47" spans="1:11" ht="27.75" customHeight="1" x14ac:dyDescent="0.25">
      <c r="A47" s="56" t="s">
        <v>215</v>
      </c>
      <c r="B47" s="161" t="s">
        <v>216</v>
      </c>
      <c r="C47" s="125">
        <v>43</v>
      </c>
      <c r="D47" s="142">
        <v>13</v>
      </c>
      <c r="E47" s="142">
        <v>3</v>
      </c>
      <c r="F47" s="142">
        <v>0</v>
      </c>
      <c r="G47" s="142">
        <v>10</v>
      </c>
      <c r="H47" s="141">
        <v>0</v>
      </c>
      <c r="I47" s="142">
        <v>10</v>
      </c>
      <c r="J47" s="142">
        <v>0</v>
      </c>
      <c r="K47" s="142">
        <v>10</v>
      </c>
    </row>
    <row r="48" spans="1:11" ht="68.25" customHeight="1" x14ac:dyDescent="0.25">
      <c r="A48" s="56" t="s">
        <v>217</v>
      </c>
      <c r="B48" s="161" t="s">
        <v>218</v>
      </c>
      <c r="C48" s="124">
        <v>44</v>
      </c>
      <c r="D48" s="142">
        <v>0</v>
      </c>
      <c r="E48" s="142">
        <v>0</v>
      </c>
      <c r="F48" s="142">
        <v>0</v>
      </c>
      <c r="G48" s="142">
        <v>0</v>
      </c>
      <c r="H48" s="141">
        <v>0</v>
      </c>
      <c r="I48" s="142">
        <v>0</v>
      </c>
      <c r="J48" s="142">
        <v>0</v>
      </c>
      <c r="K48" s="142">
        <v>0</v>
      </c>
    </row>
    <row r="49" spans="1:11" ht="46.5" customHeight="1" x14ac:dyDescent="0.25">
      <c r="A49" s="56" t="s">
        <v>219</v>
      </c>
      <c r="B49" s="161" t="s">
        <v>220</v>
      </c>
      <c r="C49" s="125">
        <v>45</v>
      </c>
      <c r="D49" s="142">
        <v>2</v>
      </c>
      <c r="E49" s="142">
        <v>1</v>
      </c>
      <c r="F49" s="142">
        <v>0</v>
      </c>
      <c r="G49" s="142">
        <v>1</v>
      </c>
      <c r="H49" s="141">
        <v>0</v>
      </c>
      <c r="I49" s="142">
        <v>1</v>
      </c>
      <c r="J49" s="142">
        <v>0</v>
      </c>
      <c r="K49" s="142">
        <v>1</v>
      </c>
    </row>
    <row r="50" spans="1:11" ht="24.75" customHeight="1" x14ac:dyDescent="0.25">
      <c r="A50" s="58" t="s">
        <v>239</v>
      </c>
      <c r="B50" s="164" t="s">
        <v>240</v>
      </c>
      <c r="C50" s="124">
        <v>46</v>
      </c>
      <c r="D50" s="142">
        <v>0</v>
      </c>
      <c r="E50" s="142">
        <v>0</v>
      </c>
      <c r="F50" s="142">
        <v>0</v>
      </c>
      <c r="G50" s="142">
        <v>0</v>
      </c>
      <c r="H50" s="141">
        <v>0</v>
      </c>
      <c r="I50" s="142">
        <v>0</v>
      </c>
      <c r="J50" s="142">
        <v>0</v>
      </c>
      <c r="K50" s="142">
        <v>0</v>
      </c>
    </row>
    <row r="51" spans="1:11" ht="45" customHeight="1" x14ac:dyDescent="0.25">
      <c r="A51" s="56" t="s">
        <v>221</v>
      </c>
      <c r="B51" s="161" t="s">
        <v>222</v>
      </c>
      <c r="C51" s="125">
        <v>47</v>
      </c>
      <c r="D51" s="142">
        <v>22</v>
      </c>
      <c r="E51" s="142">
        <v>10</v>
      </c>
      <c r="F51" s="142">
        <v>0</v>
      </c>
      <c r="G51" s="142">
        <v>12</v>
      </c>
      <c r="H51" s="141">
        <v>0</v>
      </c>
      <c r="I51" s="142">
        <v>12</v>
      </c>
      <c r="J51" s="142">
        <v>0</v>
      </c>
      <c r="K51" s="142">
        <v>12</v>
      </c>
    </row>
    <row r="52" spans="1:11" ht="29.25" customHeight="1" x14ac:dyDescent="0.25">
      <c r="A52" s="56" t="s">
        <v>223</v>
      </c>
      <c r="B52" s="161" t="s">
        <v>224</v>
      </c>
      <c r="C52" s="124">
        <v>48</v>
      </c>
      <c r="D52" s="142">
        <v>1</v>
      </c>
      <c r="E52" s="142">
        <v>1</v>
      </c>
      <c r="F52" s="142">
        <v>0</v>
      </c>
      <c r="G52" s="142">
        <v>0</v>
      </c>
      <c r="H52" s="141">
        <v>0</v>
      </c>
      <c r="I52" s="142">
        <v>0</v>
      </c>
      <c r="J52" s="142">
        <v>0</v>
      </c>
      <c r="K52" s="142">
        <v>0</v>
      </c>
    </row>
    <row r="53" spans="1:11" ht="48.75" customHeight="1" x14ac:dyDescent="0.25">
      <c r="A53" s="56" t="s">
        <v>225</v>
      </c>
      <c r="B53" s="161" t="s">
        <v>226</v>
      </c>
      <c r="C53" s="149">
        <v>49</v>
      </c>
      <c r="D53" s="150">
        <v>1</v>
      </c>
      <c r="E53" s="150">
        <v>1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</row>
    <row r="54" spans="1:11" ht="26.25" customHeight="1" x14ac:dyDescent="0.25">
      <c r="A54" s="56" t="s">
        <v>227</v>
      </c>
      <c r="B54" s="161" t="s">
        <v>228</v>
      </c>
      <c r="C54" s="124">
        <v>50</v>
      </c>
      <c r="D54" s="142">
        <v>0</v>
      </c>
      <c r="E54" s="142">
        <v>0</v>
      </c>
      <c r="F54" s="142">
        <v>0</v>
      </c>
      <c r="G54" s="142">
        <v>0</v>
      </c>
      <c r="H54" s="141">
        <v>0</v>
      </c>
      <c r="I54" s="142">
        <v>0</v>
      </c>
      <c r="J54" s="142">
        <v>0</v>
      </c>
      <c r="K54" s="142">
        <v>0</v>
      </c>
    </row>
    <row r="55" spans="1:11" ht="44.25" customHeight="1" x14ac:dyDescent="0.25">
      <c r="A55" s="56" t="s">
        <v>229</v>
      </c>
      <c r="B55" s="161" t="s">
        <v>230</v>
      </c>
      <c r="C55" s="125">
        <v>51</v>
      </c>
      <c r="D55" s="142">
        <v>3</v>
      </c>
      <c r="E55" s="142">
        <v>2</v>
      </c>
      <c r="F55" s="142">
        <v>1</v>
      </c>
      <c r="G55" s="142">
        <v>0</v>
      </c>
      <c r="H55" s="141">
        <v>0</v>
      </c>
      <c r="I55" s="142">
        <v>0</v>
      </c>
      <c r="J55" s="142">
        <v>0</v>
      </c>
      <c r="K55" s="142">
        <v>0</v>
      </c>
    </row>
    <row r="56" spans="1:11" ht="26.25" customHeight="1" x14ac:dyDescent="0.25">
      <c r="A56" s="163" t="s">
        <v>231</v>
      </c>
      <c r="B56" s="162" t="s">
        <v>232</v>
      </c>
      <c r="C56" s="125">
        <v>52</v>
      </c>
      <c r="D56" s="142">
        <v>6</v>
      </c>
      <c r="E56" s="142">
        <v>2</v>
      </c>
      <c r="F56" s="142">
        <v>0</v>
      </c>
      <c r="G56" s="142">
        <v>4</v>
      </c>
      <c r="H56" s="141">
        <v>0</v>
      </c>
      <c r="I56" s="142">
        <v>4</v>
      </c>
      <c r="J56" s="142">
        <v>1</v>
      </c>
      <c r="K56" s="142">
        <v>3</v>
      </c>
    </row>
    <row r="57" spans="1:11" ht="108.75" customHeight="1" x14ac:dyDescent="0.25">
      <c r="A57" s="168" t="s">
        <v>209</v>
      </c>
      <c r="B57" s="161" t="s">
        <v>210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11" ht="45.75" customHeight="1" x14ac:dyDescent="0.25">
      <c r="A58" s="259" t="s">
        <v>182</v>
      </c>
      <c r="B58" s="259"/>
      <c r="C58" s="165">
        <v>54</v>
      </c>
      <c r="D58" s="142">
        <v>4</v>
      </c>
      <c r="E58" s="142">
        <v>1</v>
      </c>
      <c r="F58" s="142">
        <v>0</v>
      </c>
      <c r="G58" s="142">
        <v>3</v>
      </c>
      <c r="H58" s="141">
        <v>0</v>
      </c>
      <c r="I58" s="142">
        <v>3</v>
      </c>
      <c r="J58" s="142">
        <v>1</v>
      </c>
      <c r="K58" s="142">
        <v>2</v>
      </c>
    </row>
    <row r="59" spans="1:11" ht="47.25" customHeight="1" x14ac:dyDescent="0.25">
      <c r="A59" s="259" t="s">
        <v>183</v>
      </c>
      <c r="B59" s="259"/>
      <c r="C59" s="121">
        <v>55</v>
      </c>
      <c r="D59" s="142">
        <v>0</v>
      </c>
      <c r="E59" s="142">
        <v>0</v>
      </c>
      <c r="F59" s="142">
        <v>0</v>
      </c>
      <c r="G59" s="142">
        <v>0</v>
      </c>
      <c r="H59" s="141">
        <v>0</v>
      </c>
      <c r="I59" s="142">
        <v>0</v>
      </c>
      <c r="J59" s="142">
        <v>0</v>
      </c>
      <c r="K59" s="142">
        <v>0</v>
      </c>
    </row>
    <row r="60" spans="1:11" ht="46.5" customHeight="1" x14ac:dyDescent="0.25">
      <c r="A60" s="259" t="s">
        <v>184</v>
      </c>
      <c r="B60" s="259"/>
      <c r="C60" s="121">
        <v>56</v>
      </c>
      <c r="D60" s="142">
        <v>25</v>
      </c>
      <c r="E60" s="142">
        <v>16</v>
      </c>
      <c r="F60" s="142">
        <v>1</v>
      </c>
      <c r="G60" s="142">
        <v>8</v>
      </c>
      <c r="H60" s="141">
        <v>0</v>
      </c>
      <c r="I60" s="142">
        <v>8</v>
      </c>
      <c r="J60" s="142">
        <v>0</v>
      </c>
      <c r="K60" s="142">
        <v>8</v>
      </c>
    </row>
    <row r="61" spans="1:11" ht="51.75" customHeight="1" x14ac:dyDescent="0.25">
      <c r="A61" s="259" t="s">
        <v>185</v>
      </c>
      <c r="B61" s="259"/>
      <c r="C61" s="121">
        <v>57</v>
      </c>
      <c r="D61" s="142">
        <v>12</v>
      </c>
      <c r="E61" s="142">
        <v>11</v>
      </c>
      <c r="F61" s="142">
        <v>0</v>
      </c>
      <c r="G61" s="142">
        <v>1</v>
      </c>
      <c r="H61" s="141">
        <v>0</v>
      </c>
      <c r="I61" s="142">
        <v>1</v>
      </c>
      <c r="J61" s="142">
        <v>0</v>
      </c>
      <c r="K61" s="142">
        <v>1</v>
      </c>
    </row>
  </sheetData>
  <sheetProtection password="EDD7" sheet="1"/>
  <mergeCells count="15">
    <mergeCell ref="A60:B60"/>
    <mergeCell ref="A61:B61"/>
    <mergeCell ref="A34:B34"/>
    <mergeCell ref="A30:B30"/>
    <mergeCell ref="A31:B31"/>
    <mergeCell ref="A32:B32"/>
    <mergeCell ref="A33:B33"/>
    <mergeCell ref="A58:B58"/>
    <mergeCell ref="A59:B59"/>
    <mergeCell ref="I1:K1"/>
    <mergeCell ref="A2:K2"/>
    <mergeCell ref="A3:B3"/>
    <mergeCell ref="A4:B4"/>
    <mergeCell ref="A5:B5"/>
    <mergeCell ref="A6:B6"/>
  </mergeCells>
  <pageMargins left="0.98425196850393704" right="0.70866141732283472" top="0.59055118110236227" bottom="0.70866141732283472" header="0" footer="0"/>
  <pageSetup paperSize="9" scale="40" orientation="landscape" errors="blank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55" zoomScaleNormal="55" zoomScaleSheetLayoutView="70" workbookViewId="0">
      <selection activeCell="R9" sqref="R9"/>
    </sheetView>
  </sheetViews>
  <sheetFormatPr defaultRowHeight="20.25" x14ac:dyDescent="0.3"/>
  <cols>
    <col min="1" max="1" width="48.28515625" style="14" customWidth="1"/>
    <col min="2" max="2" width="16.140625" style="14" customWidth="1"/>
    <col min="3" max="3" width="10.140625" style="65" customWidth="1"/>
    <col min="4" max="4" width="24.85546875" style="14" customWidth="1"/>
    <col min="5" max="5" width="14.140625" style="14" customWidth="1"/>
    <col min="6" max="6" width="19.85546875" style="14" customWidth="1"/>
    <col min="7" max="7" width="16" style="14" customWidth="1"/>
    <col min="8" max="8" width="14.5703125" style="14" customWidth="1"/>
    <col min="9" max="9" width="19.5703125" style="14" customWidth="1"/>
    <col min="10" max="10" width="27" style="14" customWidth="1"/>
    <col min="11" max="11" width="14" style="14" customWidth="1"/>
    <col min="12" max="12" width="19.7109375" style="14" customWidth="1"/>
    <col min="13" max="13" width="15" style="14" customWidth="1"/>
    <col min="14" max="14" width="15.7109375" style="14" customWidth="1"/>
    <col min="15" max="15" width="19.140625" style="14" customWidth="1"/>
    <col min="16" max="16384" width="9.140625" style="14"/>
  </cols>
  <sheetData>
    <row r="1" spans="1:16" ht="49.5" customHeight="1" x14ac:dyDescent="0.3">
      <c r="L1" s="260" t="s">
        <v>259</v>
      </c>
      <c r="M1" s="260"/>
      <c r="N1" s="260"/>
      <c r="O1" s="260"/>
    </row>
    <row r="2" spans="1:16" s="18" customFormat="1" ht="92.25" customHeight="1" x14ac:dyDescent="0.25">
      <c r="A2" s="267" t="s">
        <v>260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6" s="131" customFormat="1" ht="286.5" customHeight="1" x14ac:dyDescent="0.25">
      <c r="A3" s="261" t="s">
        <v>2</v>
      </c>
      <c r="B3" s="261"/>
      <c r="C3" s="127" t="s">
        <v>80</v>
      </c>
      <c r="D3" s="127" t="s">
        <v>164</v>
      </c>
      <c r="E3" s="128" t="s">
        <v>59</v>
      </c>
      <c r="F3" s="128" t="s">
        <v>91</v>
      </c>
      <c r="G3" s="129" t="s">
        <v>57</v>
      </c>
      <c r="H3" s="128" t="s">
        <v>92</v>
      </c>
      <c r="I3" s="129" t="s">
        <v>58</v>
      </c>
      <c r="J3" s="127" t="s">
        <v>175</v>
      </c>
      <c r="K3" s="128" t="s">
        <v>59</v>
      </c>
      <c r="L3" s="128" t="s">
        <v>91</v>
      </c>
      <c r="M3" s="129" t="s">
        <v>57</v>
      </c>
      <c r="N3" s="128" t="s">
        <v>92</v>
      </c>
      <c r="O3" s="129" t="s">
        <v>58</v>
      </c>
      <c r="P3" s="130"/>
    </row>
    <row r="4" spans="1:16" s="65" customFormat="1" ht="32.25" customHeight="1" x14ac:dyDescent="0.3">
      <c r="A4" s="262" t="s">
        <v>0</v>
      </c>
      <c r="B4" s="262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27">
        <f t="shared" ref="G4:O4" si="0">F4+1</f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64"/>
    </row>
    <row r="5" spans="1:16" s="17" customFormat="1" ht="97.5" customHeight="1" x14ac:dyDescent="0.25">
      <c r="A5" s="263" t="s">
        <v>99</v>
      </c>
      <c r="B5" s="264"/>
      <c r="C5" s="134">
        <v>1</v>
      </c>
      <c r="D5" s="135">
        <v>11</v>
      </c>
      <c r="E5" s="135">
        <v>8</v>
      </c>
      <c r="F5" s="135">
        <v>0</v>
      </c>
      <c r="G5" s="135">
        <v>0</v>
      </c>
      <c r="H5" s="135">
        <v>3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5">
        <v>0</v>
      </c>
      <c r="O5" s="135">
        <v>0</v>
      </c>
      <c r="P5" s="16"/>
    </row>
    <row r="6" spans="1:16" s="17" customFormat="1" ht="45.75" customHeight="1" x14ac:dyDescent="0.25">
      <c r="A6" s="268" t="s">
        <v>165</v>
      </c>
      <c r="B6" s="269"/>
      <c r="C6" s="134">
        <f>1+C5</f>
        <v>2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  <c r="O6" s="171">
        <v>0</v>
      </c>
      <c r="P6" s="16"/>
    </row>
    <row r="7" spans="1:16" ht="26.25" customHeight="1" x14ac:dyDescent="0.25">
      <c r="A7" s="61" t="s">
        <v>38</v>
      </c>
      <c r="B7" s="62" t="s">
        <v>42</v>
      </c>
      <c r="C7" s="134">
        <f t="shared" ref="C7:C27" si="1">1+C6</f>
        <v>3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5"/>
    </row>
    <row r="8" spans="1:16" ht="37.5" customHeight="1" x14ac:dyDescent="0.25">
      <c r="A8" s="61" t="s">
        <v>39</v>
      </c>
      <c r="B8" s="62" t="s">
        <v>43</v>
      </c>
      <c r="C8" s="134">
        <f t="shared" si="1"/>
        <v>4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5"/>
    </row>
    <row r="9" spans="1:16" ht="27.75" customHeight="1" x14ac:dyDescent="0.25">
      <c r="A9" s="61" t="s">
        <v>40</v>
      </c>
      <c r="B9" s="62" t="s">
        <v>44</v>
      </c>
      <c r="C9" s="134">
        <f t="shared" si="1"/>
        <v>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5"/>
    </row>
    <row r="10" spans="1:16" ht="45.75" customHeight="1" x14ac:dyDescent="0.25">
      <c r="A10" s="61" t="s">
        <v>41</v>
      </c>
      <c r="B10" s="62" t="s">
        <v>45</v>
      </c>
      <c r="C10" s="134">
        <f t="shared" si="1"/>
        <v>6</v>
      </c>
      <c r="D10" s="171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5"/>
    </row>
    <row r="11" spans="1:16" ht="162.75" customHeight="1" x14ac:dyDescent="0.25">
      <c r="A11" s="61" t="s">
        <v>167</v>
      </c>
      <c r="B11" s="62" t="s">
        <v>93</v>
      </c>
      <c r="C11" s="134">
        <f t="shared" si="1"/>
        <v>7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5"/>
    </row>
    <row r="12" spans="1:16" s="17" customFormat="1" ht="47.25" customHeight="1" x14ac:dyDescent="0.25">
      <c r="A12" s="265" t="s">
        <v>166</v>
      </c>
      <c r="B12" s="266"/>
      <c r="C12" s="134">
        <f t="shared" si="1"/>
        <v>8</v>
      </c>
      <c r="D12" s="171">
        <v>11</v>
      </c>
      <c r="E12" s="171">
        <v>8</v>
      </c>
      <c r="F12" s="171">
        <v>0</v>
      </c>
      <c r="G12" s="171">
        <v>0</v>
      </c>
      <c r="H12" s="171">
        <v>3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6"/>
    </row>
    <row r="13" spans="1:16" ht="48.75" customHeight="1" x14ac:dyDescent="0.25">
      <c r="A13" s="61" t="s">
        <v>46</v>
      </c>
      <c r="B13" s="63" t="s">
        <v>72</v>
      </c>
      <c r="C13" s="134">
        <f t="shared" si="1"/>
        <v>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5"/>
    </row>
    <row r="14" spans="1:16" ht="40.5" customHeight="1" x14ac:dyDescent="0.25">
      <c r="A14" s="61" t="s">
        <v>47</v>
      </c>
      <c r="B14" s="63" t="s">
        <v>71</v>
      </c>
      <c r="C14" s="134">
        <f t="shared" si="1"/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5"/>
    </row>
    <row r="15" spans="1:16" ht="34.5" customHeight="1" x14ac:dyDescent="0.25">
      <c r="A15" s="61" t="s">
        <v>41</v>
      </c>
      <c r="B15" s="63" t="s">
        <v>70</v>
      </c>
      <c r="C15" s="134">
        <f t="shared" si="1"/>
        <v>11</v>
      </c>
      <c r="D15" s="171">
        <v>11</v>
      </c>
      <c r="E15" s="171">
        <v>8</v>
      </c>
      <c r="F15" s="171">
        <v>0</v>
      </c>
      <c r="G15" s="171">
        <v>0</v>
      </c>
      <c r="H15" s="171">
        <v>3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5"/>
    </row>
    <row r="16" spans="1:16" ht="30.75" customHeight="1" x14ac:dyDescent="0.25">
      <c r="A16" s="61" t="s">
        <v>48</v>
      </c>
      <c r="B16" s="63" t="s">
        <v>69</v>
      </c>
      <c r="C16" s="134">
        <f t="shared" si="1"/>
        <v>12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5"/>
    </row>
    <row r="17" spans="1:16" ht="39.75" customHeight="1" x14ac:dyDescent="0.25">
      <c r="A17" s="61" t="s">
        <v>49</v>
      </c>
      <c r="B17" s="63" t="s">
        <v>94</v>
      </c>
      <c r="C17" s="134">
        <f t="shared" si="1"/>
        <v>13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5"/>
    </row>
    <row r="18" spans="1:16" ht="79.5" customHeight="1" x14ac:dyDescent="0.25">
      <c r="A18" s="61" t="s">
        <v>50</v>
      </c>
      <c r="B18" s="63" t="s">
        <v>68</v>
      </c>
      <c r="C18" s="134">
        <f t="shared" si="1"/>
        <v>14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5"/>
    </row>
    <row r="19" spans="1:16" ht="25.5" customHeight="1" x14ac:dyDescent="0.25">
      <c r="A19" s="61" t="s">
        <v>81</v>
      </c>
      <c r="B19" s="63" t="s">
        <v>95</v>
      </c>
      <c r="C19" s="134">
        <f t="shared" si="1"/>
        <v>15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5"/>
    </row>
    <row r="20" spans="1:16" ht="78" customHeight="1" x14ac:dyDescent="0.25">
      <c r="A20" s="61" t="s">
        <v>82</v>
      </c>
      <c r="B20" s="63" t="s">
        <v>67</v>
      </c>
      <c r="C20" s="134">
        <f t="shared" si="1"/>
        <v>16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5"/>
    </row>
    <row r="21" spans="1:16" ht="65.25" customHeight="1" x14ac:dyDescent="0.25">
      <c r="A21" s="61" t="s">
        <v>51</v>
      </c>
      <c r="B21" s="63" t="s">
        <v>66</v>
      </c>
      <c r="C21" s="134">
        <f t="shared" si="1"/>
        <v>17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5"/>
    </row>
    <row r="22" spans="1:16" ht="26.25" customHeight="1" x14ac:dyDescent="0.25">
      <c r="A22" s="61" t="s">
        <v>53</v>
      </c>
      <c r="B22" s="63" t="s">
        <v>65</v>
      </c>
      <c r="C22" s="134">
        <f t="shared" si="1"/>
        <v>18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5"/>
    </row>
    <row r="23" spans="1:16" ht="46.5" customHeight="1" x14ac:dyDescent="0.25">
      <c r="A23" s="61" t="s">
        <v>52</v>
      </c>
      <c r="B23" s="63" t="s">
        <v>64</v>
      </c>
      <c r="C23" s="134">
        <f t="shared" si="1"/>
        <v>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5"/>
    </row>
    <row r="24" spans="1:16" ht="27" customHeight="1" x14ac:dyDescent="0.25">
      <c r="A24" s="61" t="s">
        <v>54</v>
      </c>
      <c r="B24" s="63" t="s">
        <v>63</v>
      </c>
      <c r="C24" s="134">
        <f t="shared" si="1"/>
        <v>20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5"/>
    </row>
    <row r="25" spans="1:16" ht="25.5" customHeight="1" x14ac:dyDescent="0.25">
      <c r="A25" s="61" t="s">
        <v>55</v>
      </c>
      <c r="B25" s="63" t="s">
        <v>62</v>
      </c>
      <c r="C25" s="134">
        <f t="shared" si="1"/>
        <v>21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5"/>
    </row>
    <row r="26" spans="1:16" ht="37.5" customHeight="1" x14ac:dyDescent="0.25">
      <c r="A26" s="61" t="s">
        <v>39</v>
      </c>
      <c r="B26" s="63" t="s">
        <v>61</v>
      </c>
      <c r="C26" s="134">
        <f t="shared" si="1"/>
        <v>22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5"/>
    </row>
    <row r="27" spans="1:16" ht="26.25" customHeight="1" x14ac:dyDescent="0.25">
      <c r="A27" s="61" t="s">
        <v>56</v>
      </c>
      <c r="B27" s="63" t="s">
        <v>60</v>
      </c>
      <c r="C27" s="134">
        <f t="shared" si="1"/>
        <v>23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5"/>
    </row>
    <row r="28" spans="1:16" ht="28.5" customHeight="1" x14ac:dyDescent="0.4">
      <c r="A28" s="66"/>
      <c r="B28" s="66"/>
      <c r="C28" s="67"/>
      <c r="D28" s="66"/>
      <c r="E28" s="66"/>
    </row>
    <row r="29" spans="1:16" ht="42" customHeight="1" x14ac:dyDescent="0.4">
      <c r="A29" s="179"/>
      <c r="B29" s="179"/>
      <c r="C29" s="179"/>
      <c r="D29" s="68"/>
      <c r="E29" s="66"/>
    </row>
    <row r="30" spans="1:16" ht="36.75" customHeight="1" x14ac:dyDescent="0.4">
      <c r="A30" s="184"/>
      <c r="B30" s="184"/>
      <c r="C30" s="184"/>
      <c r="D30" s="184"/>
      <c r="E30" s="184"/>
      <c r="F30" s="172"/>
      <c r="G30" s="172"/>
      <c r="H30" s="41"/>
      <c r="I30" s="41"/>
      <c r="J30" s="173"/>
      <c r="K30" s="153"/>
    </row>
    <row r="31" spans="1:16" ht="32.25" customHeight="1" x14ac:dyDescent="0.25">
      <c r="A31" s="184"/>
      <c r="B31" s="184"/>
      <c r="C31" s="184"/>
      <c r="D31" s="184"/>
      <c r="E31" s="184"/>
      <c r="F31" s="172"/>
      <c r="G31" s="172"/>
      <c r="H31" s="183"/>
      <c r="I31" s="183"/>
      <c r="J31" s="172"/>
    </row>
    <row r="32" spans="1:16" ht="33" customHeight="1" x14ac:dyDescent="0.25">
      <c r="A32" s="182"/>
      <c r="B32" s="182"/>
      <c r="C32" s="182"/>
      <c r="D32" s="182"/>
      <c r="E32" s="172"/>
      <c r="F32" s="172"/>
      <c r="G32" s="172"/>
      <c r="H32" s="172"/>
      <c r="I32" s="172"/>
      <c r="J32" s="172"/>
    </row>
    <row r="33" spans="1:10" ht="30" customHeight="1" x14ac:dyDescent="0.4">
      <c r="A33" s="180"/>
      <c r="B33" s="180"/>
      <c r="C33" s="180"/>
      <c r="D33" s="180"/>
      <c r="E33" s="180"/>
      <c r="F33" s="172"/>
      <c r="G33" s="172"/>
      <c r="H33" s="41"/>
      <c r="I33" s="41"/>
      <c r="J33" s="173"/>
    </row>
    <row r="34" spans="1:10" ht="33.75" customHeight="1" x14ac:dyDescent="0.4">
      <c r="A34" s="180"/>
      <c r="B34" s="180"/>
      <c r="C34" s="180"/>
      <c r="D34" s="180"/>
      <c r="E34" s="180"/>
      <c r="F34" s="172"/>
      <c r="G34" s="172"/>
      <c r="H34" s="177"/>
      <c r="I34" s="177"/>
      <c r="J34" s="173"/>
    </row>
    <row r="35" spans="1:10" ht="26.25" customHeight="1" x14ac:dyDescent="0.4">
      <c r="A35" s="181"/>
      <c r="B35" s="181"/>
      <c r="C35" s="181"/>
      <c r="D35" s="181"/>
      <c r="E35" s="181"/>
      <c r="F35" s="172"/>
      <c r="G35" s="172"/>
      <c r="H35" s="172"/>
      <c r="I35" s="172"/>
      <c r="J35" s="172"/>
    </row>
    <row r="36" spans="1:10" ht="35.25" customHeight="1" x14ac:dyDescent="0.4">
      <c r="A36" s="181"/>
      <c r="B36" s="181"/>
      <c r="C36" s="181"/>
      <c r="D36" s="181"/>
      <c r="E36" s="181"/>
      <c r="F36" s="172"/>
      <c r="G36" s="172"/>
      <c r="H36" s="41"/>
      <c r="I36" s="41"/>
      <c r="J36" s="173"/>
    </row>
    <row r="37" spans="1:10" ht="27.75" x14ac:dyDescent="0.4">
      <c r="A37" s="174"/>
      <c r="B37" s="172"/>
      <c r="C37" s="175"/>
      <c r="D37" s="172"/>
      <c r="E37" s="172"/>
      <c r="F37" s="172"/>
      <c r="G37" s="172"/>
      <c r="H37" s="177"/>
      <c r="I37" s="177"/>
      <c r="J37" s="173"/>
    </row>
    <row r="38" spans="1:10" ht="11.25" customHeight="1" x14ac:dyDescent="0.3"/>
  </sheetData>
  <sheetProtection password="EDD7" sheet="1"/>
  <mergeCells count="7">
    <mergeCell ref="L1:O1"/>
    <mergeCell ref="A3:B3"/>
    <mergeCell ref="A4:B4"/>
    <mergeCell ref="A5:B5"/>
    <mergeCell ref="A12:B12"/>
    <mergeCell ref="A2:O2"/>
    <mergeCell ref="A6:B6"/>
  </mergeCells>
  <phoneticPr fontId="0" type="noConversion"/>
  <pageMargins left="0.98425196850393704" right="0.70866141732283472" top="0.74803149606299213" bottom="0.59055118110236227" header="0" footer="0"/>
  <pageSetup paperSize="9" scale="44" orientation="landscape" r:id="rId1"/>
  <rowBreaks count="1" manualBreakCount="1">
    <brk id="16" max="14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55" zoomScaleNormal="55" zoomScaleSheetLayoutView="70" workbookViewId="0">
      <selection activeCell="A12" sqref="A12:F12"/>
    </sheetView>
  </sheetViews>
  <sheetFormatPr defaultRowHeight="20.25" x14ac:dyDescent="0.3"/>
  <cols>
    <col min="1" max="1" width="48.28515625" style="14" customWidth="1"/>
    <col min="2" max="2" width="36.140625" style="14" customWidth="1"/>
    <col min="3" max="3" width="11.140625" style="65" customWidth="1"/>
    <col min="4" max="4" width="38.28515625" style="14" customWidth="1"/>
    <col min="5" max="5" width="33" style="14" customWidth="1"/>
    <col min="6" max="6" width="34.28515625" style="14" customWidth="1"/>
    <col min="7" max="7" width="16" style="14" customWidth="1"/>
    <col min="8" max="8" width="14.5703125" style="14" customWidth="1"/>
    <col min="9" max="9" width="18.28515625" style="14" customWidth="1"/>
    <col min="10" max="10" width="26.42578125" style="14" customWidth="1"/>
    <col min="11" max="11" width="9.28515625" style="14" customWidth="1"/>
    <col min="12" max="12" width="19.7109375" style="14" customWidth="1"/>
    <col min="13" max="13" width="15" style="14" customWidth="1"/>
    <col min="14" max="14" width="15.7109375" style="14" customWidth="1"/>
    <col min="15" max="15" width="19.140625" style="14" customWidth="1"/>
    <col min="16" max="16384" width="9.140625" style="14"/>
  </cols>
  <sheetData>
    <row r="1" spans="1:16" ht="49.5" customHeight="1" x14ac:dyDescent="0.3">
      <c r="J1" s="280" t="s">
        <v>279</v>
      </c>
      <c r="K1" s="280"/>
      <c r="L1" s="280"/>
      <c r="M1" s="178"/>
      <c r="N1" s="178"/>
      <c r="O1" s="178"/>
    </row>
    <row r="2" spans="1:16" s="18" customFormat="1" ht="119.25" customHeight="1" x14ac:dyDescent="0.25">
      <c r="A2" s="284" t="s">
        <v>297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91"/>
      <c r="N2" s="191"/>
      <c r="O2" s="191"/>
    </row>
    <row r="3" spans="1:16" s="131" customFormat="1" ht="175.5" customHeight="1" x14ac:dyDescent="0.25">
      <c r="A3" s="261" t="s">
        <v>2</v>
      </c>
      <c r="B3" s="261"/>
      <c r="C3" s="127" t="s">
        <v>80</v>
      </c>
      <c r="D3" s="171" t="s">
        <v>289</v>
      </c>
      <c r="E3" s="113" t="s">
        <v>290</v>
      </c>
      <c r="F3" s="113" t="s">
        <v>291</v>
      </c>
      <c r="G3" s="192"/>
      <c r="H3" s="193"/>
      <c r="I3" s="192"/>
      <c r="J3" s="194"/>
      <c r="K3" s="193"/>
      <c r="L3" s="193"/>
      <c r="M3" s="192"/>
      <c r="N3" s="193"/>
      <c r="O3" s="192"/>
      <c r="P3" s="130"/>
    </row>
    <row r="4" spans="1:16" s="65" customFormat="1" ht="32.25" customHeight="1" x14ac:dyDescent="0.3">
      <c r="A4" s="262" t="s">
        <v>0</v>
      </c>
      <c r="B4" s="262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94"/>
      <c r="H4" s="194"/>
      <c r="I4" s="194"/>
      <c r="J4" s="194"/>
      <c r="K4" s="194"/>
      <c r="L4" s="194"/>
      <c r="M4" s="194"/>
      <c r="N4" s="194"/>
      <c r="O4" s="194"/>
      <c r="P4" s="64"/>
    </row>
    <row r="5" spans="1:16" s="65" customFormat="1" ht="51" customHeight="1" x14ac:dyDescent="0.3">
      <c r="A5" s="276" t="s">
        <v>284</v>
      </c>
      <c r="B5" s="276"/>
      <c r="C5" s="196">
        <v>1</v>
      </c>
      <c r="D5" s="210">
        <v>21</v>
      </c>
      <c r="E5" s="210">
        <v>5</v>
      </c>
      <c r="F5" s="210">
        <v>16</v>
      </c>
      <c r="G5" s="194"/>
      <c r="H5" s="194"/>
      <c r="I5" s="194"/>
      <c r="J5" s="194"/>
      <c r="K5" s="194"/>
      <c r="L5" s="194"/>
      <c r="M5" s="194"/>
      <c r="N5" s="194"/>
      <c r="O5" s="194"/>
      <c r="P5" s="64"/>
    </row>
    <row r="6" spans="1:16" s="65" customFormat="1" ht="36.75" customHeight="1" x14ac:dyDescent="0.3">
      <c r="A6" s="270" t="s">
        <v>106</v>
      </c>
      <c r="B6" s="270"/>
      <c r="C6" s="196">
        <v>2</v>
      </c>
      <c r="D6" s="211">
        <v>11</v>
      </c>
      <c r="E6" s="211">
        <v>3</v>
      </c>
      <c r="F6" s="211">
        <v>8</v>
      </c>
      <c r="G6" s="194"/>
      <c r="H6" s="194"/>
      <c r="I6" s="194"/>
      <c r="J6" s="194"/>
      <c r="K6" s="194"/>
      <c r="L6" s="194"/>
      <c r="M6" s="194"/>
      <c r="N6" s="194"/>
      <c r="O6" s="194"/>
      <c r="P6" s="64"/>
    </row>
    <row r="7" spans="1:16" s="65" customFormat="1" ht="35.25" customHeight="1" x14ac:dyDescent="0.3">
      <c r="A7" s="270" t="s">
        <v>107</v>
      </c>
      <c r="B7" s="270"/>
      <c r="C7" s="196">
        <v>3</v>
      </c>
      <c r="D7" s="211">
        <v>10</v>
      </c>
      <c r="E7" s="211">
        <v>2</v>
      </c>
      <c r="F7" s="211">
        <v>8</v>
      </c>
      <c r="G7" s="194"/>
      <c r="H7" s="194"/>
      <c r="I7" s="194"/>
      <c r="J7" s="194"/>
      <c r="K7" s="194"/>
      <c r="L7" s="194"/>
      <c r="M7" s="194"/>
      <c r="N7" s="194"/>
      <c r="O7" s="194"/>
      <c r="P7" s="64"/>
    </row>
    <row r="8" spans="1:16" s="65" customFormat="1" ht="44.25" customHeight="1" x14ac:dyDescent="0.3">
      <c r="A8" s="276" t="s">
        <v>280</v>
      </c>
      <c r="B8" s="276"/>
      <c r="C8" s="196">
        <v>4</v>
      </c>
      <c r="D8" s="210">
        <v>14</v>
      </c>
      <c r="E8" s="210">
        <v>3</v>
      </c>
      <c r="F8" s="210">
        <v>11</v>
      </c>
      <c r="G8" s="194"/>
      <c r="H8" s="194"/>
      <c r="I8" s="194"/>
      <c r="J8" s="194"/>
      <c r="K8" s="194"/>
      <c r="L8" s="194"/>
      <c r="M8" s="194"/>
      <c r="N8" s="194"/>
      <c r="O8" s="194"/>
      <c r="P8" s="64"/>
    </row>
    <row r="9" spans="1:16" s="65" customFormat="1" ht="60.75" customHeight="1" x14ac:dyDescent="0.3">
      <c r="A9" s="276" t="s">
        <v>283</v>
      </c>
      <c r="B9" s="276"/>
      <c r="C9" s="196">
        <v>5</v>
      </c>
      <c r="D9" s="210">
        <v>0</v>
      </c>
      <c r="E9" s="210">
        <v>0</v>
      </c>
      <c r="F9" s="210"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64"/>
    </row>
    <row r="10" spans="1:16" s="65" customFormat="1" ht="33.75" customHeight="1" x14ac:dyDescent="0.3">
      <c r="A10" s="270" t="s">
        <v>281</v>
      </c>
      <c r="B10" s="270"/>
      <c r="C10" s="196">
        <v>6</v>
      </c>
      <c r="D10" s="211">
        <v>0</v>
      </c>
      <c r="E10" s="211">
        <v>0</v>
      </c>
      <c r="F10" s="211" t="s">
        <v>285</v>
      </c>
      <c r="G10" s="194"/>
      <c r="H10" s="194"/>
      <c r="I10" s="194"/>
      <c r="J10" s="194"/>
      <c r="K10" s="194"/>
      <c r="L10" s="194"/>
      <c r="M10" s="194"/>
      <c r="N10" s="194"/>
      <c r="O10" s="194"/>
      <c r="P10" s="64"/>
    </row>
    <row r="11" spans="1:16" s="65" customFormat="1" ht="32.25" customHeight="1" x14ac:dyDescent="0.3">
      <c r="A11" s="270" t="s">
        <v>282</v>
      </c>
      <c r="B11" s="270"/>
      <c r="C11" s="196">
        <v>7</v>
      </c>
      <c r="D11" s="211">
        <v>0</v>
      </c>
      <c r="E11" s="211">
        <v>0</v>
      </c>
      <c r="F11" s="211">
        <v>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64"/>
    </row>
    <row r="12" spans="1:16" s="65" customFormat="1" ht="57" customHeight="1" x14ac:dyDescent="0.3">
      <c r="A12" s="278" t="s">
        <v>286</v>
      </c>
      <c r="B12" s="279"/>
      <c r="C12" s="196">
        <v>8</v>
      </c>
      <c r="D12" s="210">
        <v>1</v>
      </c>
      <c r="E12" s="210">
        <v>0</v>
      </c>
      <c r="F12" s="210">
        <v>0</v>
      </c>
      <c r="G12" s="194"/>
      <c r="H12" s="194"/>
      <c r="I12" s="194"/>
      <c r="J12" s="194"/>
      <c r="K12" s="194"/>
      <c r="L12" s="194"/>
      <c r="M12" s="194"/>
      <c r="N12" s="194"/>
      <c r="O12" s="194"/>
      <c r="P12" s="64"/>
    </row>
    <row r="13" spans="1:16" s="65" customFormat="1" ht="32.25" customHeight="1" x14ac:dyDescent="0.3">
      <c r="A13" s="278" t="s">
        <v>287</v>
      </c>
      <c r="B13" s="279"/>
      <c r="C13" s="196">
        <v>9</v>
      </c>
      <c r="D13" s="211">
        <v>1</v>
      </c>
      <c r="E13" s="211">
        <v>0</v>
      </c>
      <c r="F13" s="211" t="s">
        <v>285</v>
      </c>
      <c r="G13" s="194"/>
      <c r="H13" s="194"/>
      <c r="I13" s="194"/>
      <c r="J13" s="194"/>
      <c r="K13" s="194"/>
      <c r="L13" s="194"/>
      <c r="M13" s="194"/>
      <c r="N13" s="194"/>
      <c r="O13" s="194"/>
      <c r="P13" s="64"/>
    </row>
    <row r="14" spans="1:16" s="65" customFormat="1" ht="32.25" customHeight="1" x14ac:dyDescent="0.3">
      <c r="A14" s="278" t="s">
        <v>288</v>
      </c>
      <c r="B14" s="279"/>
      <c r="C14" s="196">
        <v>10</v>
      </c>
      <c r="D14" s="211">
        <v>0</v>
      </c>
      <c r="E14" s="211">
        <v>0</v>
      </c>
      <c r="F14" s="211">
        <v>0</v>
      </c>
      <c r="G14" s="194"/>
      <c r="H14" s="194"/>
      <c r="I14" s="194"/>
      <c r="J14" s="194"/>
      <c r="K14" s="194"/>
      <c r="L14" s="194"/>
      <c r="M14" s="194"/>
      <c r="N14" s="194"/>
      <c r="O14" s="194"/>
      <c r="P14" s="64"/>
    </row>
    <row r="15" spans="1:16" s="17" customFormat="1" ht="40.5" customHeight="1" x14ac:dyDescent="0.25">
      <c r="A15" s="275" t="s">
        <v>114</v>
      </c>
      <c r="B15" s="275"/>
      <c r="C15" s="134">
        <v>11</v>
      </c>
      <c r="D15" s="212">
        <v>6</v>
      </c>
      <c r="E15" s="212">
        <v>2</v>
      </c>
      <c r="F15" s="212">
        <v>4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6"/>
    </row>
    <row r="16" spans="1:16" ht="34.5" customHeight="1" x14ac:dyDescent="0.4">
      <c r="A16" s="214" t="s">
        <v>296</v>
      </c>
      <c r="B16" s="66"/>
      <c r="C16" s="67"/>
      <c r="D16" s="66"/>
      <c r="E16" s="66"/>
    </row>
    <row r="17" spans="1:11" ht="34.5" customHeight="1" x14ac:dyDescent="0.4">
      <c r="A17" s="66"/>
      <c r="B17" s="66"/>
      <c r="C17" s="67"/>
      <c r="D17" s="66"/>
      <c r="E17" s="66"/>
    </row>
    <row r="18" spans="1:11" ht="28.5" customHeight="1" x14ac:dyDescent="0.4">
      <c r="A18" s="281" t="s">
        <v>293</v>
      </c>
      <c r="B18" s="281"/>
      <c r="C18" s="281"/>
      <c r="D18" s="68"/>
      <c r="E18" s="66"/>
    </row>
    <row r="19" spans="1:11" ht="36.75" customHeight="1" x14ac:dyDescent="0.4">
      <c r="A19" s="282" t="s">
        <v>295</v>
      </c>
      <c r="B19" s="282"/>
      <c r="C19" s="282"/>
      <c r="D19" s="282"/>
      <c r="E19" s="282"/>
      <c r="F19" s="172"/>
      <c r="G19" s="172"/>
      <c r="H19" s="273" t="s">
        <v>84</v>
      </c>
      <c r="I19" s="273"/>
      <c r="J19" s="173" t="s">
        <v>294</v>
      </c>
      <c r="K19" s="153"/>
    </row>
    <row r="20" spans="1:11" ht="32.25" customHeight="1" x14ac:dyDescent="0.25">
      <c r="A20" s="282"/>
      <c r="B20" s="282"/>
      <c r="C20" s="282"/>
      <c r="D20" s="282"/>
      <c r="E20" s="282"/>
      <c r="F20" s="172"/>
      <c r="G20" s="172"/>
      <c r="H20" s="283" t="s">
        <v>85</v>
      </c>
      <c r="I20" s="283"/>
      <c r="J20" s="172"/>
    </row>
    <row r="21" spans="1:11" ht="33" customHeight="1" x14ac:dyDescent="0.25">
      <c r="A21" s="277"/>
      <c r="B21" s="277"/>
      <c r="C21" s="277"/>
      <c r="D21" s="277"/>
      <c r="E21" s="172"/>
      <c r="F21" s="172"/>
      <c r="G21" s="172"/>
      <c r="H21" s="172"/>
      <c r="I21" s="172"/>
      <c r="J21" s="172"/>
    </row>
    <row r="22" spans="1:11" ht="30" customHeight="1" x14ac:dyDescent="0.4">
      <c r="A22" s="272" t="s">
        <v>262</v>
      </c>
      <c r="B22" s="272"/>
      <c r="C22" s="272"/>
      <c r="D22" s="272"/>
      <c r="E22" s="272"/>
      <c r="F22" s="172"/>
      <c r="G22" s="172"/>
      <c r="H22" s="41" t="s">
        <v>84</v>
      </c>
      <c r="I22" s="41"/>
      <c r="J22" s="173" t="s">
        <v>263</v>
      </c>
    </row>
    <row r="23" spans="1:11" ht="33.75" customHeight="1" x14ac:dyDescent="0.4">
      <c r="A23" s="272"/>
      <c r="B23" s="272"/>
      <c r="C23" s="272"/>
      <c r="D23" s="272"/>
      <c r="E23" s="272"/>
      <c r="F23" s="172"/>
      <c r="G23" s="172"/>
      <c r="H23" s="274" t="s">
        <v>85</v>
      </c>
      <c r="I23" s="274"/>
      <c r="J23" s="173"/>
    </row>
    <row r="24" spans="1:11" ht="26.25" customHeight="1" x14ac:dyDescent="0.25">
      <c r="A24" s="271" t="s">
        <v>264</v>
      </c>
      <c r="B24" s="271"/>
      <c r="C24" s="271"/>
      <c r="D24" s="271"/>
      <c r="E24" s="271"/>
      <c r="F24" s="172"/>
      <c r="G24" s="172"/>
      <c r="H24" s="172"/>
      <c r="I24" s="172"/>
      <c r="J24" s="172"/>
    </row>
    <row r="25" spans="1:11" ht="35.25" customHeight="1" x14ac:dyDescent="0.4">
      <c r="A25" s="271"/>
      <c r="B25" s="271"/>
      <c r="C25" s="271"/>
      <c r="D25" s="271"/>
      <c r="E25" s="271"/>
      <c r="F25" s="172"/>
      <c r="G25" s="172"/>
      <c r="H25" s="273" t="s">
        <v>84</v>
      </c>
      <c r="I25" s="273"/>
      <c r="J25" s="173" t="s">
        <v>265</v>
      </c>
    </row>
    <row r="26" spans="1:11" ht="27.75" x14ac:dyDescent="0.4">
      <c r="A26" s="174"/>
      <c r="B26" s="172"/>
      <c r="C26" s="175"/>
      <c r="D26" s="172"/>
      <c r="E26" s="172"/>
      <c r="F26" s="172"/>
      <c r="G26" s="172"/>
      <c r="H26" s="274" t="s">
        <v>85</v>
      </c>
      <c r="I26" s="274"/>
      <c r="J26" s="173"/>
    </row>
    <row r="27" spans="1:11" ht="11.25" customHeight="1" x14ac:dyDescent="0.3"/>
  </sheetData>
  <sheetProtection password="EDD7" sheet="1"/>
  <mergeCells count="25">
    <mergeCell ref="J1:L1"/>
    <mergeCell ref="A18:C18"/>
    <mergeCell ref="A19:E20"/>
    <mergeCell ref="H19:I19"/>
    <mergeCell ref="H20:I20"/>
    <mergeCell ref="A13:B13"/>
    <mergeCell ref="A9:B9"/>
    <mergeCell ref="A2:L2"/>
    <mergeCell ref="A7:B7"/>
    <mergeCell ref="A8:B8"/>
    <mergeCell ref="A3:B3"/>
    <mergeCell ref="A4:B4"/>
    <mergeCell ref="A15:B15"/>
    <mergeCell ref="A5:B5"/>
    <mergeCell ref="A6:B6"/>
    <mergeCell ref="A21:D21"/>
    <mergeCell ref="A11:B11"/>
    <mergeCell ref="A12:B12"/>
    <mergeCell ref="A14:B14"/>
    <mergeCell ref="A10:B10"/>
    <mergeCell ref="A24:E25"/>
    <mergeCell ref="A22:E23"/>
    <mergeCell ref="H25:I25"/>
    <mergeCell ref="H23:I23"/>
    <mergeCell ref="H26:I26"/>
  </mergeCells>
  <pageMargins left="0.98425196850393704" right="0.31496062992125984" top="0.59055118110236227" bottom="0.31496062992125984" header="0" footer="0"/>
  <pageSetup paperSize="9" scale="44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Титул. аркуш </vt:lpstr>
      <vt:lpstr>зміст</vt:lpstr>
      <vt:lpstr>Розділ 1</vt:lpstr>
      <vt:lpstr>Розділ 2,3</vt:lpstr>
      <vt:lpstr>Розділ 4 </vt:lpstr>
      <vt:lpstr>Розділ 4.1 </vt:lpstr>
      <vt:lpstr>Розділ 4.2 К (довічка особи)</vt:lpstr>
      <vt:lpstr>Розділ 5</vt:lpstr>
      <vt:lpstr>'Розділ 2,3'!Заголовки_для_печати</vt:lpstr>
      <vt:lpstr>'Розділ 4 '!Заголовки_для_печати</vt:lpstr>
      <vt:lpstr>'Розділ 4.1 '!Заголовки_для_печати</vt:lpstr>
      <vt:lpstr>'Розділ 4.2 К (довічка особи)'!Заголовки_для_печати</vt:lpstr>
      <vt:lpstr>'Розділ 5'!Заголовки_для_печати</vt:lpstr>
      <vt:lpstr>зміст!Область_печати</vt:lpstr>
      <vt:lpstr>'Розділ 2,3'!Область_печати</vt:lpstr>
      <vt:lpstr>'Розділ 4 '!Область_печати</vt:lpstr>
      <vt:lpstr>'Розділ 4.1 '!Область_печати</vt:lpstr>
      <vt:lpstr>'Розділ 4.2 К (довічка особи)'!Область_печати</vt:lpstr>
      <vt:lpstr>'Розділ 5'!Область_печати</vt:lpstr>
      <vt:lpstr>'Титул. аркуш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БЕЗСМЕРТНА Галина Михайлівна</cp:lastModifiedBy>
  <cp:lastPrinted>2020-09-22T07:09:14Z</cp:lastPrinted>
  <dcterms:created xsi:type="dcterms:W3CDTF">1996-10-08T23:32:33Z</dcterms:created>
  <dcterms:modified xsi:type="dcterms:W3CDTF">2020-10-30T16:58:15Z</dcterms:modified>
</cp:coreProperties>
</file>