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480" windowWidth="17235" windowHeight="8475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45621" calcMode="manual"/>
</workbook>
</file>

<file path=xl/calcChain.xml><?xml version="1.0" encoding="utf-8"?>
<calcChain xmlns="http://schemas.openxmlformats.org/spreadsheetml/2006/main">
  <c r="E5" i="8" l="1"/>
  <c r="E6" i="8"/>
  <c r="E7" i="8"/>
  <c r="F5" i="7"/>
  <c r="E6" i="7"/>
  <c r="F7" i="7"/>
  <c r="E7" i="7"/>
  <c r="G7" i="7"/>
  <c r="G5" i="7"/>
  <c r="H7" i="7"/>
  <c r="H5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5" i="7"/>
</calcChain>
</file>

<file path=xl/sharedStrings.xml><?xml version="1.0" encoding="utf-8"?>
<sst xmlns="http://schemas.openxmlformats.org/spreadsheetml/2006/main" count="113" uniqueCount="93">
  <si>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</si>
  <si>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</si>
  <si>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</si>
  <si>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</si>
  <si>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</si>
  <si>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</si>
  <si>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</si>
  <si>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</si>
  <si>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</si>
  <si>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</si>
  <si>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</si>
  <si>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</si>
  <si>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</si>
  <si>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</si>
  <si>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</si>
  <si>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</si>
  <si>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</si>
  <si>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</si>
  <si>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</si>
  <si>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</si>
  <si>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</si>
  <si>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</si>
  <si>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</si>
  <si>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</si>
  <si>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</si>
  <si>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</si>
  <si>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</si>
  <si>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</si>
  <si>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</si>
  <si>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</si>
  <si>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</si>
  <si>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</si>
  <si>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</si>
  <si>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</si>
  <si>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</si>
  <si>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</si>
  <si>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</si>
  <si>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</si>
  <si>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</si>
  <si>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</si>
  <si>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</si>
  <si>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</si>
  <si>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</si>
  <si>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</si>
  <si>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</si>
  <si>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</si>
  <si>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</si>
  <si>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</si>
  <si>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</si>
  <si>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</si>
  <si>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</si>
  <si>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</si>
  <si>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</si>
  <si>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</si>
  <si>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</si>
  <si>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</si>
  <si>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</si>
  <si>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</si>
  <si>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</si>
  <si>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</si>
  <si>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</si>
  <si>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</si>
  <si>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</si>
  <si>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</si>
  <si>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</si>
  <si>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</si>
  <si>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2019 рік</t>
  </si>
  <si>
    <t>Державна судова адміністрація України</t>
  </si>
  <si>
    <t>вул. Липська</t>
  </si>
  <si>
    <t>18/5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</si>
  <si>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</si>
  <si>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</si>
  <si>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</si>
  <si>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</si>
  <si>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</si>
  <si>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</si>
  <si>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</si>
  <si>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</si>
  <si>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</si>
  <si>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</si>
  <si>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</si>
  <si>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</si>
  <si>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</si>
  <si>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</si>
  <si>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</si>
  <si>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</si>
  <si>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Поліщук А.П.</t>
  </si>
  <si>
    <t>Коваль Г.В.</t>
  </si>
  <si>
    <t>277-76-62</t>
  </si>
  <si>
    <t>koval@court.gov.ua</t>
  </si>
  <si>
    <t>17 січня 2020 року</t>
  </si>
  <si>
    <t>01601, м. Київ</t>
  </si>
  <si>
    <t>Заступник начальника управління -                                                                                          начальник відділу судової статистики,                                                                                     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</si>
</sst>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A3" sqref="A3:J4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7" t="s">
        <v>50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 x14ac:dyDescent="0.3">
      <c r="A5" s="168" t="s">
        <v>66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 x14ac:dyDescent="0.2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 x14ac:dyDescent="0.3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71" t="s">
        <v>3</v>
      </c>
      <c r="B9" s="172"/>
      <c r="C9" s="172"/>
      <c r="D9" s="173"/>
      <c r="E9" s="145" t="s">
        <v>51</v>
      </c>
      <c r="F9" s="146"/>
      <c r="G9" s="147"/>
      <c r="H9" s="52"/>
      <c r="I9" s="46"/>
      <c r="J9" s="53"/>
      <c r="K9" s="46"/>
    </row>
    <row r="10" spans="1:11" ht="36.950000000000003" customHeight="1" x14ac:dyDescent="0.2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60</v>
      </c>
      <c r="I10" s="175"/>
      <c r="J10" s="175"/>
      <c r="K10" s="46"/>
    </row>
    <row r="11" spans="1:11" ht="36.950000000000003" customHeight="1" x14ac:dyDescent="0.2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 x14ac:dyDescent="0.2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65</v>
      </c>
      <c r="I12" s="144"/>
      <c r="J12" s="144"/>
      <c r="K12" s="46"/>
    </row>
    <row r="13" spans="1:11" ht="18.75" customHeight="1" x14ac:dyDescent="0.2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 x14ac:dyDescent="0.2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62</v>
      </c>
      <c r="I14" s="144"/>
      <c r="J14" s="144"/>
      <c r="K14" s="46"/>
    </row>
    <row r="15" spans="1:11" ht="34.5" customHeight="1" x14ac:dyDescent="0.2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 x14ac:dyDescent="0.2">
      <c r="H16" s="121"/>
      <c r="I16" s="121"/>
      <c r="J16" s="121"/>
    </row>
    <row r="18" spans="1:10" x14ac:dyDescent="0.2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 x14ac:dyDescent="0.2">
      <c r="A19" s="125" t="s">
        <v>63</v>
      </c>
      <c r="B19" s="126"/>
      <c r="C19" s="127" t="s">
        <v>67</v>
      </c>
      <c r="D19" s="127"/>
      <c r="E19" s="127"/>
      <c r="F19" s="127"/>
      <c r="G19" s="127"/>
      <c r="H19" s="127"/>
      <c r="I19" s="127"/>
      <c r="J19" s="128"/>
    </row>
    <row r="20" spans="1:10" x14ac:dyDescent="0.2">
      <c r="A20" s="141" t="s">
        <v>64</v>
      </c>
      <c r="B20" s="142"/>
      <c r="C20" s="142"/>
      <c r="D20" s="142"/>
      <c r="E20" s="136" t="s">
        <v>91</v>
      </c>
      <c r="F20" s="136"/>
      <c r="G20" s="136"/>
      <c r="H20" s="136"/>
      <c r="I20" s="136"/>
      <c r="J20" s="137"/>
    </row>
    <row r="21" spans="1:10" x14ac:dyDescent="0.2">
      <c r="A21" s="138" t="s">
        <v>68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 x14ac:dyDescent="0.2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 x14ac:dyDescent="0.2">
      <c r="A23" s="135" t="s">
        <v>69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 x14ac:dyDescent="0.2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&amp;LFCAC8D82&amp;C&amp;LD3C421CD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75" zoomScaleNormal="75" zoomScalePageLayoutView="55" workbookViewId="0">
      <selection activeCell="E16" sqref="E16:E21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6" t="s">
        <v>57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 x14ac:dyDescent="0.2">
      <c r="A2" s="186" t="s">
        <v>17</v>
      </c>
      <c r="B2" s="190" t="s">
        <v>20</v>
      </c>
      <c r="C2" s="191"/>
      <c r="D2" s="192"/>
      <c r="E2" s="189" t="s">
        <v>8</v>
      </c>
      <c r="F2" s="177" t="s">
        <v>61</v>
      </c>
      <c r="G2" s="177"/>
      <c r="H2" s="177"/>
      <c r="I2" s="177"/>
    </row>
    <row r="3" spans="1:10" ht="19.5" customHeight="1" x14ac:dyDescent="0.3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8"/>
      <c r="B4" s="196"/>
      <c r="C4" s="197"/>
      <c r="D4" s="198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80" t="s">
        <v>70</v>
      </c>
      <c r="C5" s="181"/>
      <c r="D5" s="182"/>
      <c r="E5" s="100">
        <f t="shared" ref="E5:E26" si="0">SUM(F5:I5)</f>
        <v>650</v>
      </c>
      <c r="F5" s="101">
        <v>435</v>
      </c>
      <c r="G5" s="101">
        <v>2</v>
      </c>
      <c r="H5" s="101">
        <v>59</v>
      </c>
      <c r="I5" s="101">
        <v>154</v>
      </c>
      <c r="J5" s="4"/>
    </row>
    <row r="6" spans="1:10" ht="51" customHeight="1" x14ac:dyDescent="0.2">
      <c r="A6" s="117">
        <v>2</v>
      </c>
      <c r="B6" s="180" t="s">
        <v>71</v>
      </c>
      <c r="C6" s="181"/>
      <c r="D6" s="182"/>
      <c r="E6" s="100">
        <f t="shared" si="0"/>
        <v>225</v>
      </c>
      <c r="F6" s="118">
        <v>134</v>
      </c>
      <c r="G6" s="118">
        <v>2</v>
      </c>
      <c r="H6" s="118">
        <v>26</v>
      </c>
      <c r="I6" s="118">
        <v>63</v>
      </c>
    </row>
    <row r="7" spans="1:10" ht="21" customHeight="1" x14ac:dyDescent="0.2">
      <c r="A7" s="117">
        <v>3</v>
      </c>
      <c r="B7" s="183" t="s">
        <v>52</v>
      </c>
      <c r="C7" s="178" t="s">
        <v>42</v>
      </c>
      <c r="D7" s="179"/>
      <c r="E7" s="100">
        <f t="shared" si="0"/>
        <v>21</v>
      </c>
      <c r="F7" s="118">
        <v>18</v>
      </c>
      <c r="G7" s="118"/>
      <c r="H7" s="118">
        <v>1</v>
      </c>
      <c r="I7" s="118">
        <v>2</v>
      </c>
    </row>
    <row r="8" spans="1:10" ht="21" customHeight="1" x14ac:dyDescent="0.2">
      <c r="A8" s="117">
        <v>4</v>
      </c>
      <c r="B8" s="184"/>
      <c r="C8" s="178" t="s">
        <v>43</v>
      </c>
      <c r="D8" s="179"/>
      <c r="E8" s="100">
        <f t="shared" si="0"/>
        <v>92</v>
      </c>
      <c r="F8" s="118">
        <v>59</v>
      </c>
      <c r="G8" s="118">
        <v>1</v>
      </c>
      <c r="H8" s="118">
        <v>2</v>
      </c>
      <c r="I8" s="118">
        <v>30</v>
      </c>
    </row>
    <row r="9" spans="1:10" ht="21" customHeight="1" x14ac:dyDescent="0.2">
      <c r="A9" s="117">
        <v>5</v>
      </c>
      <c r="B9" s="184"/>
      <c r="C9" s="178" t="s">
        <v>44</v>
      </c>
      <c r="D9" s="179"/>
      <c r="E9" s="100">
        <f t="shared" si="0"/>
        <v>18</v>
      </c>
      <c r="F9" s="118">
        <v>2</v>
      </c>
      <c r="G9" s="118"/>
      <c r="H9" s="118">
        <v>16</v>
      </c>
      <c r="I9" s="118"/>
    </row>
    <row r="10" spans="1:10" ht="21" customHeight="1" x14ac:dyDescent="0.2">
      <c r="A10" s="117">
        <v>6</v>
      </c>
      <c r="B10" s="185"/>
      <c r="C10" s="178" t="s">
        <v>45</v>
      </c>
      <c r="D10" s="179"/>
      <c r="E10" s="100">
        <f t="shared" si="0"/>
        <v>1</v>
      </c>
      <c r="F10" s="118">
        <v>1</v>
      </c>
      <c r="G10" s="118"/>
      <c r="H10" s="118"/>
      <c r="I10" s="118"/>
    </row>
    <row r="11" spans="1:10" ht="21" customHeight="1" x14ac:dyDescent="0.2">
      <c r="A11" s="117">
        <v>7</v>
      </c>
      <c r="B11" s="199" t="s">
        <v>72</v>
      </c>
      <c r="C11" s="200"/>
      <c r="D11" s="201"/>
      <c r="E11" s="100">
        <f t="shared" si="0"/>
        <v>64</v>
      </c>
      <c r="F11" s="118">
        <v>35</v>
      </c>
      <c r="G11" s="118"/>
      <c r="H11" s="118">
        <v>6</v>
      </c>
      <c r="I11" s="118">
        <v>23</v>
      </c>
    </row>
    <row r="12" spans="1:10" ht="34.5" customHeight="1" x14ac:dyDescent="0.2">
      <c r="A12" s="117">
        <v>8</v>
      </c>
      <c r="B12" s="199" t="s">
        <v>73</v>
      </c>
      <c r="C12" s="200"/>
      <c r="D12" s="201"/>
      <c r="E12" s="100">
        <f t="shared" si="0"/>
        <v>19</v>
      </c>
      <c r="F12" s="118">
        <v>13</v>
      </c>
      <c r="G12" s="118"/>
      <c r="H12" s="118">
        <v>1</v>
      </c>
      <c r="I12" s="118">
        <v>5</v>
      </c>
    </row>
    <row r="13" spans="1:10" ht="21" customHeight="1" x14ac:dyDescent="0.2">
      <c r="A13" s="117">
        <v>9</v>
      </c>
      <c r="B13" s="199" t="s">
        <v>74</v>
      </c>
      <c r="C13" s="200"/>
      <c r="D13" s="201"/>
      <c r="E13" s="100">
        <f t="shared" si="0"/>
        <v>3</v>
      </c>
      <c r="F13" s="118">
        <v>2</v>
      </c>
      <c r="G13" s="118">
        <v>1</v>
      </c>
      <c r="H13" s="118"/>
      <c r="I13" s="118"/>
    </row>
    <row r="14" spans="1:10" ht="21" customHeight="1" x14ac:dyDescent="0.2">
      <c r="A14" s="117">
        <v>10</v>
      </c>
      <c r="B14" s="178" t="s">
        <v>75</v>
      </c>
      <c r="C14" s="208"/>
      <c r="D14" s="179"/>
      <c r="E14" s="100">
        <f t="shared" si="0"/>
        <v>4</v>
      </c>
      <c r="F14" s="118">
        <v>1</v>
      </c>
      <c r="G14" s="118"/>
      <c r="H14" s="118"/>
      <c r="I14" s="118">
        <v>3</v>
      </c>
    </row>
    <row r="15" spans="1:10" ht="54" customHeight="1" x14ac:dyDescent="0.2">
      <c r="A15" s="117">
        <v>11</v>
      </c>
      <c r="B15" s="202" t="s">
        <v>76</v>
      </c>
      <c r="C15" s="203"/>
      <c r="D15" s="204"/>
      <c r="E15" s="100">
        <f t="shared" si="0"/>
        <v>137</v>
      </c>
      <c r="F15" s="118">
        <v>77</v>
      </c>
      <c r="G15" s="118">
        <v>2</v>
      </c>
      <c r="H15" s="118">
        <v>25</v>
      </c>
      <c r="I15" s="118">
        <v>33</v>
      </c>
    </row>
    <row r="16" spans="1:10" ht="21" customHeight="1" x14ac:dyDescent="0.2">
      <c r="A16" s="102">
        <v>12</v>
      </c>
      <c r="B16" s="205" t="s">
        <v>12</v>
      </c>
      <c r="C16" s="178" t="s">
        <v>13</v>
      </c>
      <c r="D16" s="179"/>
      <c r="E16" s="100">
        <f t="shared" si="0"/>
        <v>52</v>
      </c>
      <c r="F16" s="118">
        <v>31</v>
      </c>
      <c r="G16" s="118"/>
      <c r="H16" s="118">
        <v>10</v>
      </c>
      <c r="I16" s="118">
        <v>11</v>
      </c>
    </row>
    <row r="17" spans="1:13" ht="20.25" customHeight="1" x14ac:dyDescent="0.2">
      <c r="A17" s="102">
        <v>13</v>
      </c>
      <c r="B17" s="206"/>
      <c r="C17" s="178" t="s">
        <v>14</v>
      </c>
      <c r="D17" s="179"/>
      <c r="E17" s="100">
        <f t="shared" si="0"/>
        <v>12</v>
      </c>
      <c r="F17" s="118">
        <v>4</v>
      </c>
      <c r="G17" s="118"/>
      <c r="H17" s="118">
        <v>7</v>
      </c>
      <c r="I17" s="118">
        <v>1</v>
      </c>
    </row>
    <row r="18" spans="1:13" ht="21.75" customHeight="1" x14ac:dyDescent="0.2">
      <c r="A18" s="102">
        <v>14</v>
      </c>
      <c r="B18" s="206"/>
      <c r="C18" s="178" t="s">
        <v>15</v>
      </c>
      <c r="D18" s="179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6"/>
      <c r="C19" s="178" t="s">
        <v>0</v>
      </c>
      <c r="D19" s="179"/>
      <c r="E19" s="100">
        <f t="shared" si="0"/>
        <v>5</v>
      </c>
      <c r="F19" s="118">
        <v>5</v>
      </c>
      <c r="G19" s="118"/>
      <c r="H19" s="118"/>
      <c r="I19" s="118"/>
    </row>
    <row r="20" spans="1:13" ht="29.25" customHeight="1" x14ac:dyDescent="0.2">
      <c r="A20" s="102">
        <v>16</v>
      </c>
      <c r="B20" s="206"/>
      <c r="C20" s="178" t="s">
        <v>48</v>
      </c>
      <c r="D20" s="179"/>
      <c r="E20" s="100">
        <f t="shared" si="0"/>
        <v>20</v>
      </c>
      <c r="F20" s="118">
        <v>9</v>
      </c>
      <c r="G20" s="118">
        <v>2</v>
      </c>
      <c r="H20" s="118">
        <v>3</v>
      </c>
      <c r="I20" s="118">
        <v>6</v>
      </c>
    </row>
    <row r="21" spans="1:13" ht="20.25" customHeight="1" x14ac:dyDescent="0.2">
      <c r="A21" s="102">
        <v>17</v>
      </c>
      <c r="B21" s="207"/>
      <c r="C21" s="178" t="s">
        <v>1</v>
      </c>
      <c r="D21" s="179"/>
      <c r="E21" s="100">
        <f t="shared" si="0"/>
        <v>48</v>
      </c>
      <c r="F21" s="118">
        <v>28</v>
      </c>
      <c r="G21" s="118"/>
      <c r="H21" s="118">
        <v>5</v>
      </c>
      <c r="I21" s="118">
        <v>15</v>
      </c>
    </row>
    <row r="22" spans="1:13" ht="30.75" customHeight="1" x14ac:dyDescent="0.2">
      <c r="A22" s="102">
        <v>18</v>
      </c>
      <c r="B22" s="210" t="s">
        <v>77</v>
      </c>
      <c r="C22" s="211"/>
      <c r="D22" s="212"/>
      <c r="E22" s="100">
        <f t="shared" si="0"/>
        <v>8</v>
      </c>
      <c r="F22" s="118"/>
      <c r="G22" s="118">
        <v>2</v>
      </c>
      <c r="H22" s="118">
        <v>6</v>
      </c>
      <c r="I22" s="118"/>
    </row>
    <row r="23" spans="1:13" ht="32.25" customHeight="1" x14ac:dyDescent="0.2">
      <c r="A23" s="102">
        <v>19</v>
      </c>
      <c r="B23" s="178" t="s">
        <v>78</v>
      </c>
      <c r="C23" s="208"/>
      <c r="D23" s="179"/>
      <c r="E23" s="100">
        <f t="shared" si="0"/>
        <v>0</v>
      </c>
      <c r="F23" s="118"/>
      <c r="G23" s="118"/>
      <c r="H23" s="118"/>
      <c r="I23" s="118"/>
    </row>
    <row r="24" spans="1:13" ht="33" customHeight="1" x14ac:dyDescent="0.2">
      <c r="A24" s="117">
        <v>20</v>
      </c>
      <c r="B24" s="180" t="s">
        <v>79</v>
      </c>
      <c r="C24" s="181"/>
      <c r="D24" s="182"/>
      <c r="E24" s="100">
        <f t="shared" si="0"/>
        <v>507</v>
      </c>
      <c r="F24" s="118">
        <v>352</v>
      </c>
      <c r="G24" s="118"/>
      <c r="H24" s="118">
        <v>34</v>
      </c>
      <c r="I24" s="118">
        <v>121</v>
      </c>
    </row>
    <row r="25" spans="1:13" ht="70.5" customHeight="1" x14ac:dyDescent="0.2">
      <c r="A25" s="117">
        <v>21</v>
      </c>
      <c r="B25" s="180" t="s">
        <v>53</v>
      </c>
      <c r="C25" s="181"/>
      <c r="D25" s="182"/>
      <c r="E25" s="100">
        <f t="shared" si="0"/>
        <v>6</v>
      </c>
      <c r="F25" s="118">
        <v>6</v>
      </c>
      <c r="G25" s="118"/>
      <c r="H25" s="118"/>
      <c r="I25" s="118"/>
    </row>
    <row r="26" spans="1:13" ht="33" customHeight="1" x14ac:dyDescent="0.2">
      <c r="A26" s="115">
        <v>22</v>
      </c>
      <c r="B26" s="180" t="s">
        <v>54</v>
      </c>
      <c r="C26" s="181"/>
      <c r="D26" s="182"/>
      <c r="E26" s="100">
        <f t="shared" si="0"/>
        <v>34</v>
      </c>
      <c r="F26" s="118">
        <v>19</v>
      </c>
      <c r="G26" s="118"/>
      <c r="H26" s="118">
        <v>4</v>
      </c>
      <c r="I26" s="118">
        <v>11</v>
      </c>
    </row>
    <row r="27" spans="1:13" ht="15.75" customHeight="1" x14ac:dyDescent="0.3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Зведений- 1-Л, Підрозділ: Державна судова адміністрація України, Початок періоду: 01.01.2019, Кінець періоду: 31.12.2019&amp;LD3C421CD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zoomScale="75" zoomScaleNormal="75" zoomScaleSheetLayoutView="78" zoomScalePageLayoutView="85" workbookViewId="0">
      <selection sqref="A1:I1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 x14ac:dyDescent="0.25">
      <c r="A1" s="216" t="s">
        <v>58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 x14ac:dyDescent="0.25">
      <c r="A2" s="223" t="s">
        <v>17</v>
      </c>
      <c r="B2" s="222" t="s">
        <v>20</v>
      </c>
      <c r="C2" s="222"/>
      <c r="D2" s="222"/>
      <c r="E2" s="220" t="s">
        <v>8</v>
      </c>
      <c r="F2" s="177" t="s">
        <v>61</v>
      </c>
      <c r="G2" s="177"/>
      <c r="H2" s="177"/>
      <c r="I2" s="177"/>
      <c r="J2" s="20"/>
      <c r="K2" s="20"/>
      <c r="L2" s="20"/>
    </row>
    <row r="3" spans="1:12" ht="17.25" customHeight="1" x14ac:dyDescent="0.3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80</v>
      </c>
      <c r="C5" s="214"/>
      <c r="D5" s="214"/>
      <c r="E5" s="91">
        <f t="shared" ref="E5:E24" si="0">SUM(F5:I5)</f>
        <v>1062</v>
      </c>
      <c r="F5" s="92">
        <f>SUM(F7,F21,F22,F23)</f>
        <v>722</v>
      </c>
      <c r="G5" s="92">
        <f>SUM(G7,G21,G22,G23)</f>
        <v>2</v>
      </c>
      <c r="H5" s="92">
        <f>SUM(H7,H21,H22,H23)</f>
        <v>68</v>
      </c>
      <c r="I5" s="92">
        <f>SUM(I7,I21,I22,I23)</f>
        <v>270</v>
      </c>
      <c r="J5" s="20"/>
      <c r="K5" s="20"/>
      <c r="L5" s="20"/>
    </row>
    <row r="6" spans="1:12" ht="32.25" customHeight="1" x14ac:dyDescent="0.3">
      <c r="A6" s="116">
        <v>2</v>
      </c>
      <c r="B6" s="221" t="s">
        <v>55</v>
      </c>
      <c r="C6" s="221"/>
      <c r="D6" s="221"/>
      <c r="E6" s="91">
        <f t="shared" si="0"/>
        <v>402</v>
      </c>
      <c r="F6" s="93">
        <v>313</v>
      </c>
      <c r="G6" s="93"/>
      <c r="H6" s="93">
        <v>6</v>
      </c>
      <c r="I6" s="93">
        <v>83</v>
      </c>
      <c r="J6" s="20"/>
      <c r="K6" s="20"/>
      <c r="L6" s="20"/>
    </row>
    <row r="7" spans="1:12" ht="52.5" customHeight="1" x14ac:dyDescent="0.3">
      <c r="A7" s="116">
        <v>3</v>
      </c>
      <c r="B7" s="224" t="s">
        <v>81</v>
      </c>
      <c r="C7" s="225"/>
      <c r="D7" s="226"/>
      <c r="E7" s="91">
        <f t="shared" si="0"/>
        <v>202</v>
      </c>
      <c r="F7" s="92">
        <f>SUM(F8,F12,F14,F16,F17,F19,F20)</f>
        <v>124</v>
      </c>
      <c r="G7" s="92">
        <f>SUM(G8,G12,G14,G16,G17,G19,G20)</f>
        <v>2</v>
      </c>
      <c r="H7" s="92">
        <f>SUM(H8,H12,H14,H16,H17,H19,H20)</f>
        <v>25</v>
      </c>
      <c r="I7" s="92">
        <f>SUM(I8,I12,I14,I16,I17,I19,I20)</f>
        <v>51</v>
      </c>
      <c r="J7" s="20"/>
      <c r="K7" s="20"/>
      <c r="L7" s="20"/>
    </row>
    <row r="8" spans="1:12" ht="21.75" customHeight="1" x14ac:dyDescent="0.3">
      <c r="A8" s="116">
        <v>4</v>
      </c>
      <c r="B8" s="213" t="s">
        <v>10</v>
      </c>
      <c r="C8" s="214" t="s">
        <v>34</v>
      </c>
      <c r="D8" s="214"/>
      <c r="E8" s="91">
        <f t="shared" si="0"/>
        <v>53</v>
      </c>
      <c r="F8" s="93">
        <v>27</v>
      </c>
      <c r="G8" s="93"/>
      <c r="H8" s="93">
        <v>10</v>
      </c>
      <c r="I8" s="93">
        <v>16</v>
      </c>
      <c r="J8" s="20"/>
      <c r="K8" s="20"/>
      <c r="L8" s="20"/>
    </row>
    <row r="9" spans="1:12" ht="24.75" customHeight="1" x14ac:dyDescent="0.3">
      <c r="A9" s="116">
        <v>5</v>
      </c>
      <c r="B9" s="213"/>
      <c r="C9" s="215" t="s">
        <v>9</v>
      </c>
      <c r="D9" s="94" t="s">
        <v>19</v>
      </c>
      <c r="E9" s="91">
        <f t="shared" si="0"/>
        <v>21</v>
      </c>
      <c r="F9" s="93">
        <v>10</v>
      </c>
      <c r="G9" s="93"/>
      <c r="H9" s="93"/>
      <c r="I9" s="93">
        <v>11</v>
      </c>
      <c r="J9" s="20"/>
      <c r="K9" s="20"/>
      <c r="L9" s="20"/>
    </row>
    <row r="10" spans="1:12" ht="36" customHeight="1" x14ac:dyDescent="0.3">
      <c r="A10" s="116">
        <v>6</v>
      </c>
      <c r="B10" s="213"/>
      <c r="C10" s="215"/>
      <c r="D10" s="95" t="s">
        <v>21</v>
      </c>
      <c r="E10" s="91">
        <f t="shared" si="0"/>
        <v>16</v>
      </c>
      <c r="F10" s="93">
        <v>7</v>
      </c>
      <c r="G10" s="93"/>
      <c r="H10" s="93">
        <v>2</v>
      </c>
      <c r="I10" s="93">
        <v>7</v>
      </c>
      <c r="J10" s="20"/>
      <c r="K10" s="20"/>
      <c r="L10" s="20"/>
    </row>
    <row r="11" spans="1:12" ht="37.5" customHeight="1" x14ac:dyDescent="0.3">
      <c r="A11" s="96">
        <v>7</v>
      </c>
      <c r="B11" s="213"/>
      <c r="C11" s="215"/>
      <c r="D11" s="97" t="s">
        <v>22</v>
      </c>
      <c r="E11" s="91">
        <f t="shared" si="0"/>
        <v>48162593.959999993</v>
      </c>
      <c r="F11" s="93">
        <v>34257213</v>
      </c>
      <c r="G11" s="93"/>
      <c r="H11" s="93">
        <v>9585343.1199999992</v>
      </c>
      <c r="I11" s="93">
        <v>4320037.84</v>
      </c>
      <c r="J11" s="20"/>
      <c r="K11" s="20"/>
      <c r="L11" s="20"/>
    </row>
    <row r="12" spans="1:12" ht="20.25" customHeight="1" x14ac:dyDescent="0.3">
      <c r="A12" s="116">
        <v>8</v>
      </c>
      <c r="B12" s="213"/>
      <c r="C12" s="214" t="s">
        <v>35</v>
      </c>
      <c r="D12" s="214"/>
      <c r="E12" s="91">
        <f t="shared" si="0"/>
        <v>14</v>
      </c>
      <c r="F12" s="93">
        <v>13</v>
      </c>
      <c r="G12" s="93"/>
      <c r="H12" s="93"/>
      <c r="I12" s="93">
        <v>1</v>
      </c>
      <c r="J12" s="20"/>
      <c r="K12" s="20"/>
      <c r="L12" s="20"/>
    </row>
    <row r="13" spans="1:12" ht="22.5" customHeight="1" x14ac:dyDescent="0.3">
      <c r="A13" s="116">
        <v>9</v>
      </c>
      <c r="B13" s="213"/>
      <c r="C13" s="219" t="s">
        <v>40</v>
      </c>
      <c r="D13" s="219"/>
      <c r="E13" s="91">
        <f t="shared" si="0"/>
        <v>6</v>
      </c>
      <c r="F13" s="93">
        <v>5</v>
      </c>
      <c r="G13" s="93"/>
      <c r="H13" s="93"/>
      <c r="I13" s="93">
        <v>1</v>
      </c>
      <c r="J13" s="20"/>
      <c r="K13" s="20"/>
      <c r="L13" s="20"/>
    </row>
    <row r="14" spans="1:12" ht="26.25" customHeight="1" x14ac:dyDescent="0.3">
      <c r="A14" s="116">
        <v>10</v>
      </c>
      <c r="B14" s="213"/>
      <c r="C14" s="214" t="s">
        <v>36</v>
      </c>
      <c r="D14" s="214"/>
      <c r="E14" s="91">
        <f t="shared" si="0"/>
        <v>19</v>
      </c>
      <c r="F14" s="93">
        <v>10</v>
      </c>
      <c r="G14" s="93"/>
      <c r="H14" s="93">
        <v>7</v>
      </c>
      <c r="I14" s="93">
        <v>2</v>
      </c>
      <c r="J14" s="20"/>
      <c r="K14" s="20"/>
      <c r="L14" s="20"/>
    </row>
    <row r="15" spans="1:12" ht="23.25" customHeight="1" x14ac:dyDescent="0.3">
      <c r="A15" s="116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13"/>
      <c r="C17" s="214" t="s">
        <v>49</v>
      </c>
      <c r="D17" s="214"/>
      <c r="E17" s="91">
        <f t="shared" si="0"/>
        <v>11</v>
      </c>
      <c r="F17" s="93">
        <v>11</v>
      </c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13"/>
      <c r="C19" s="214" t="s">
        <v>38</v>
      </c>
      <c r="D19" s="214"/>
      <c r="E19" s="91">
        <f t="shared" si="0"/>
        <v>25</v>
      </c>
      <c r="F19" s="93">
        <v>13</v>
      </c>
      <c r="G19" s="93">
        <v>2</v>
      </c>
      <c r="H19" s="93">
        <v>3</v>
      </c>
      <c r="I19" s="93">
        <v>7</v>
      </c>
      <c r="J19" s="41"/>
      <c r="K19" s="20"/>
      <c r="L19" s="41"/>
      <c r="M19" s="41"/>
    </row>
    <row r="20" spans="1:13" ht="25.5" customHeight="1" x14ac:dyDescent="0.3">
      <c r="A20" s="116">
        <v>16</v>
      </c>
      <c r="B20" s="213"/>
      <c r="C20" s="214" t="s">
        <v>39</v>
      </c>
      <c r="D20" s="214"/>
      <c r="E20" s="91">
        <f t="shared" si="0"/>
        <v>80</v>
      </c>
      <c r="F20" s="93">
        <v>50</v>
      </c>
      <c r="G20" s="93"/>
      <c r="H20" s="93">
        <v>5</v>
      </c>
      <c r="I20" s="93">
        <v>25</v>
      </c>
      <c r="J20" s="41"/>
      <c r="K20" s="20"/>
      <c r="L20" s="41"/>
      <c r="M20" s="43"/>
    </row>
    <row r="21" spans="1:13" ht="28.5" customHeight="1" x14ac:dyDescent="0.25">
      <c r="A21" s="113">
        <v>17</v>
      </c>
      <c r="B21" s="230" t="s">
        <v>82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83</v>
      </c>
      <c r="C22" s="214"/>
      <c r="D22" s="214"/>
      <c r="E22" s="91">
        <f t="shared" si="0"/>
        <v>7</v>
      </c>
      <c r="F22" s="93">
        <v>7</v>
      </c>
      <c r="G22" s="93"/>
      <c r="H22" s="93"/>
      <c r="I22" s="93"/>
      <c r="J22" s="20"/>
      <c r="K22" s="20"/>
      <c r="L22" s="20"/>
    </row>
    <row r="23" spans="1:13" ht="53.25" customHeight="1" x14ac:dyDescent="0.25">
      <c r="A23" s="114">
        <v>19</v>
      </c>
      <c r="B23" s="214" t="s">
        <v>84</v>
      </c>
      <c r="C23" s="214"/>
      <c r="D23" s="214"/>
      <c r="E23" s="91">
        <f t="shared" si="0"/>
        <v>853</v>
      </c>
      <c r="F23" s="93">
        <v>591</v>
      </c>
      <c r="G23" s="93"/>
      <c r="H23" s="93">
        <v>43</v>
      </c>
      <c r="I23" s="93">
        <v>219</v>
      </c>
      <c r="J23" s="20"/>
      <c r="K23" s="20"/>
      <c r="L23" s="20"/>
    </row>
    <row r="24" spans="1:13" ht="33" customHeight="1" x14ac:dyDescent="0.25">
      <c r="A24" s="114">
        <v>20</v>
      </c>
      <c r="B24" s="227" t="s">
        <v>41</v>
      </c>
      <c r="C24" s="228"/>
      <c r="D24" s="229"/>
      <c r="E24" s="91">
        <f t="shared" si="0"/>
        <v>307</v>
      </c>
      <c r="F24" s="93">
        <v>241</v>
      </c>
      <c r="G24" s="93"/>
      <c r="H24" s="93">
        <v>6</v>
      </c>
      <c r="I24" s="93">
        <v>60</v>
      </c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Зведений- 1-Л, Підрозділ: Державна судова адміністрація України, Початок періоду: 01.01.2019, Кінець періоду: 31.12.2019&amp;LD3C421CD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D1" zoomScale="75" zoomScaleNormal="75" zoomScalePageLayoutView="55" workbookViewId="0">
      <selection activeCell="B1" sqref="B1:I1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1" t="s">
        <v>59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 x14ac:dyDescent="0.25">
      <c r="A2" s="247" t="s">
        <v>17</v>
      </c>
      <c r="B2" s="232" t="s">
        <v>16</v>
      </c>
      <c r="C2" s="233"/>
      <c r="D2" s="233"/>
      <c r="E2" s="189" t="s">
        <v>8</v>
      </c>
      <c r="F2" s="177" t="s">
        <v>61</v>
      </c>
      <c r="G2" s="177"/>
      <c r="H2" s="177"/>
      <c r="I2" s="177"/>
      <c r="J2" s="22"/>
      <c r="K2" s="20"/>
      <c r="L2" s="20"/>
    </row>
    <row r="3" spans="1:12" ht="28.5" customHeight="1" x14ac:dyDescent="0.3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7"/>
      <c r="B4" s="236"/>
      <c r="C4" s="237"/>
      <c r="D4" s="237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38" t="s">
        <v>85</v>
      </c>
      <c r="C5" s="239"/>
      <c r="D5" s="240"/>
      <c r="E5" s="66">
        <f>SUM(F5:I5)</f>
        <v>36</v>
      </c>
      <c r="F5" s="67">
        <v>16</v>
      </c>
      <c r="G5" s="67"/>
      <c r="H5" s="67">
        <v>8</v>
      </c>
      <c r="I5" s="67">
        <v>12</v>
      </c>
      <c r="J5" s="22"/>
      <c r="K5" s="20"/>
      <c r="L5" s="20"/>
    </row>
    <row r="6" spans="1:12" ht="52.5" customHeight="1" x14ac:dyDescent="0.25">
      <c r="A6" s="106">
        <v>2</v>
      </c>
      <c r="B6" s="248" t="s">
        <v>18</v>
      </c>
      <c r="C6" s="200" t="s">
        <v>21</v>
      </c>
      <c r="D6" s="201"/>
      <c r="E6" s="66">
        <f>SUM(F6:I6)</f>
        <v>8</v>
      </c>
      <c r="F6" s="67">
        <v>3</v>
      </c>
      <c r="G6" s="67"/>
      <c r="H6" s="67"/>
      <c r="I6" s="67">
        <v>5</v>
      </c>
      <c r="J6" s="22"/>
      <c r="K6" s="20"/>
      <c r="L6" s="20"/>
    </row>
    <row r="7" spans="1:12" ht="55.5" customHeight="1" x14ac:dyDescent="0.25">
      <c r="A7" s="107">
        <v>3</v>
      </c>
      <c r="B7" s="249"/>
      <c r="C7" s="250" t="s">
        <v>22</v>
      </c>
      <c r="D7" s="251"/>
      <c r="E7" s="119">
        <f>SUM(F7:I7)</f>
        <v>26713037.84</v>
      </c>
      <c r="F7" s="120">
        <v>22393000</v>
      </c>
      <c r="G7" s="120"/>
      <c r="H7" s="120"/>
      <c r="I7" s="120">
        <v>4320037.84</v>
      </c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4" t="s">
        <v>92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4"/>
      <c r="E10" s="69"/>
      <c r="F10" s="70"/>
      <c r="G10" s="241" t="s">
        <v>86</v>
      </c>
      <c r="H10" s="242"/>
      <c r="I10" s="242"/>
      <c r="J10" s="32"/>
      <c r="K10" s="31"/>
      <c r="L10" s="31"/>
    </row>
    <row r="11" spans="1:12" ht="21.75" customHeight="1" x14ac:dyDescent="0.3">
      <c r="A11" s="68"/>
      <c r="B11" s="68"/>
      <c r="C11" s="71"/>
      <c r="D11" s="244"/>
      <c r="E11" s="72" t="s">
        <v>28</v>
      </c>
      <c r="F11" s="73"/>
      <c r="G11" s="243" t="s">
        <v>56</v>
      </c>
      <c r="H11" s="243"/>
      <c r="I11" s="24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41" t="s">
        <v>87</v>
      </c>
      <c r="H13" s="242"/>
      <c r="I13" s="24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43" t="s">
        <v>56</v>
      </c>
      <c r="H14" s="243"/>
      <c r="I14" s="24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5" t="s">
        <v>88</v>
      </c>
      <c r="F17" s="245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5" t="s">
        <v>32</v>
      </c>
      <c r="F18" s="245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6" t="s">
        <v>89</v>
      </c>
      <c r="F19" s="246"/>
      <c r="G19" s="87"/>
      <c r="H19" s="87"/>
      <c r="I19" s="88" t="s">
        <v>90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Зведений- 1-Л, Підрозділ: Державна судова адміністрація України, Початок періоду: 01.01.2019, Кінець періоду: 31.12.2019&amp;LD3C421CD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2018-01-19T10:45:36Z</cp:lastPrinted>
  <dcterms:created xsi:type="dcterms:W3CDTF">2015-09-09T11:46:15Z</dcterms:created>
  <dcterms:modified xsi:type="dcterms:W3CDTF">2020-02-13T11:52:05Z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Зведений- 1-Л_4.2019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219931</vt:i4>
  </property>
  <property fmtid="{D5CDD505-2E9C-101B-9397-08002B2CF9AE}" pid="7" name="Тип звіту">
    <vt:lpwstr>Зведений- 1-Л</vt:lpwstr>
  </property>
  <property fmtid="{D5CDD505-2E9C-101B-9397-08002B2CF9AE}" pid="8" name="К.Cума">
    <vt:lpwstr>D3C421CD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3.24.0.1578</vt:lpwstr>
  </property>
</Properties>
</file>