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7100" windowHeight="9675" activeTab="5"/>
  </bookViews>
  <sheets>
    <sheet name="Титул.аркуш" sheetId="1" r:id="rId1"/>
    <sheet name="Зміст" sheetId="2" r:id="rId2"/>
    <sheet name="Розділ 1" sheetId="3" r:id="rId3"/>
    <sheet name="Розділ 2" sheetId="4" r:id="rId4"/>
    <sheet name="Розділ 3" sheetId="5" r:id="rId5"/>
    <sheet name="Розділ 4" sheetId="7" r:id="rId6"/>
  </sheets>
  <definedNames>
    <definedName name="_xlnm.Print_Titles" localSheetId="5">'Розділ 4'!$3:$4</definedName>
    <definedName name="_xlnm.Print_Area" localSheetId="2">'Розділ 1'!$A$1:$P$28</definedName>
    <definedName name="_xlnm.Print_Area" localSheetId="3">'Розділ 2'!$A$1:$N$36</definedName>
    <definedName name="_xlnm.Print_Area" localSheetId="4">'Розділ 3'!$A$1:$P$15</definedName>
    <definedName name="_xlnm.Print_Area" localSheetId="5">'Розділ 4'!$A$1:$S$117</definedName>
  </definedNames>
  <calcPr calcId="145621" fullCalcOnLoad="1"/>
</workbook>
</file>

<file path=xl/calcChain.xml><?xml version="1.0" encoding="utf-8"?>
<calcChain xmlns="http://schemas.openxmlformats.org/spreadsheetml/2006/main">
  <c r="O8" i="3" l="1"/>
  <c r="N8" i="3"/>
  <c r="M8" i="3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D7" i="4"/>
  <c r="E7" i="4"/>
  <c r="F7" i="4"/>
  <c r="G7" i="4"/>
  <c r="H7" i="4"/>
  <c r="I7" i="4"/>
  <c r="J7" i="4"/>
  <c r="K7" i="4"/>
  <c r="L7" i="4"/>
  <c r="M7" i="4"/>
  <c r="N7" i="4"/>
  <c r="E9" i="3"/>
  <c r="E10" i="3"/>
  <c r="E11" i="3"/>
  <c r="E12" i="3"/>
  <c r="E13" i="3"/>
  <c r="E14" i="3"/>
  <c r="E15" i="3"/>
  <c r="E16" i="3"/>
  <c r="E22" i="3"/>
  <c r="E23" i="3"/>
  <c r="E24" i="3"/>
  <c r="E25" i="3"/>
  <c r="E26" i="3"/>
  <c r="E27" i="3"/>
  <c r="E28" i="3"/>
  <c r="F21" i="3"/>
  <c r="F22" i="3"/>
  <c r="F25" i="3"/>
  <c r="F26" i="3"/>
  <c r="F27" i="3"/>
  <c r="G7" i="3"/>
  <c r="H7" i="3"/>
  <c r="I7" i="3"/>
  <c r="J7" i="3"/>
  <c r="K7" i="3"/>
  <c r="L7" i="3"/>
  <c r="M7" i="3"/>
  <c r="N7" i="3"/>
  <c r="O7" i="3"/>
  <c r="P7" i="3"/>
  <c r="G8" i="3"/>
  <c r="K8" i="3"/>
  <c r="L8" i="3"/>
  <c r="B9" i="5"/>
  <c r="B10" i="5"/>
  <c r="B11" i="5"/>
  <c r="B12" i="5"/>
  <c r="B13" i="5"/>
  <c r="B14" i="5"/>
  <c r="D7" i="5"/>
  <c r="E7" i="5"/>
  <c r="F7" i="5"/>
  <c r="G7" i="5"/>
  <c r="H7" i="5"/>
  <c r="I7" i="5"/>
  <c r="J7" i="5"/>
  <c r="K7" i="5"/>
  <c r="L7" i="5"/>
  <c r="M7" i="5"/>
  <c r="N7" i="5"/>
  <c r="O7" i="5"/>
  <c r="P7" i="5"/>
</calcChain>
</file>

<file path=xl/sharedStrings.xml><?xml version="1.0" encoding="utf-8"?>
<sst xmlns="http://schemas.openxmlformats.org/spreadsheetml/2006/main" count="289" uniqueCount="247">
  <si>
    <t>5.1.2 дозвільної системи у сфері господарської діяльності; ліцензування певних видів підприємницької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 національних стандартів, технічних регламентів та процедур оцінки відповідності</t>
  </si>
  <si>
    <t xml:space="preserve">ЗВІТ ПРО ЗДІЙСНЕННЯ ПРАВОСУДДЯ 
КАСАЦІЙНИМ АДМІНІСТРАТИВНИМ СУДОМ У СКЛАДІ ВЕРХОВНОГО СУДУ </t>
  </si>
  <si>
    <t xml:space="preserve">за </t>
  </si>
  <si>
    <t xml:space="preserve">(період)
</t>
  </si>
  <si>
    <t>Подають</t>
  </si>
  <si>
    <t>Касаційний адміністративний суд у складі Верховного Суду копію – Департаменту аналітичної та правової роботи апарату Верховного Суду</t>
  </si>
  <si>
    <t>Респондент:</t>
  </si>
  <si>
    <t>Найменування:  Касаційний адміністративний суд у складі Верховного Суду</t>
  </si>
  <si>
    <t>Місцезнаходження: вул. П.Орлика, 8, М. Київ, 01043</t>
  </si>
  <si>
    <t>перше півріччя 2018 року</t>
  </si>
  <si>
    <t>Терміни подання</t>
  </si>
  <si>
    <t xml:space="preserve">
до 8 числа місяця після звітного періоду
</t>
  </si>
  <si>
    <t>Форма № 3-ВС</t>
  </si>
  <si>
    <t>піврічна, річна       
(паперова, електронна)</t>
  </si>
  <si>
    <t>Зміст звіту за формою № 3-ВС</t>
  </si>
  <si>
    <t>Розділ 1.</t>
  </si>
  <si>
    <t xml:space="preserve">Довідка до розділу 1 </t>
  </si>
  <si>
    <t>Розділ 2.</t>
  </si>
  <si>
    <t>Розділ 3.</t>
  </si>
  <si>
    <t>Розділ 4.</t>
  </si>
  <si>
    <t>Загальні показники здійснення правосуддя</t>
  </si>
  <si>
    <t xml:space="preserve">Додаткові  показники здійснення правосуддя </t>
  </si>
  <si>
    <t>Результативність здійснення правосуддя на підставі позовних заяв та подань у зразкових справах</t>
  </si>
  <si>
    <t>Результативність здійснення правосуддя на підставі апеляційних скарг</t>
  </si>
  <si>
    <t xml:space="preserve"> Результативність здійснення правосуддя на підставі касаційних скарг за категоріями адміністратвиних справ</t>
  </si>
  <si>
    <t>6-10</t>
  </si>
  <si>
    <t xml:space="preserve">Розділ 1. Загальні показники здійснення правосуддя </t>
  </si>
  <si>
    <t>Форма процесуального звернення до суду</t>
  </si>
  <si>
    <t>А</t>
  </si>
  <si>
    <t>Загальна кількість процесуальних звернень (усього), у тому числі:</t>
  </si>
  <si>
    <t>подання про визначення підсудності справи</t>
  </si>
  <si>
    <t>позовних заяв і справ</t>
  </si>
  <si>
    <t>апеляційних скарг і справ</t>
  </si>
  <si>
    <t>касаційних скарг і справ</t>
  </si>
  <si>
    <t>заяв про перегляд судових рішень за нововиявленими обставинами</t>
  </si>
  <si>
    <t xml:space="preserve">заяв про перегляд судових рішень за виключними обставинами </t>
  </si>
  <si>
    <t>подань у зразкових справах ( з р.3)</t>
  </si>
  <si>
    <t>Заяви, подання, клопотання</t>
  </si>
  <si>
    <t xml:space="preserve">Довідка до розділу 1. Додаткові показники  здійснення правосуддя </t>
  </si>
  <si>
    <t>Найменування показника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</si>
  <si>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</si>
  <si>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</si>
  <si>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 xml:space="preserve">Кількість постановлених окремих ухвал </t>
  </si>
  <si>
    <t>Кількість винесених окремих думок</t>
  </si>
  <si>
    <t xml:space="preserve">Кількість процесуальних звернень, які передані за підсудністю до інших судів </t>
  </si>
  <si>
    <t>Відмовлено у відкритті касаційного провадження на підставі пункту 5 частини 1 статті 333 КАС України</t>
  </si>
  <si>
    <t>Передано справ на розгляд Великої Палати Верховного Суд</t>
  </si>
  <si>
    <t>Повернуто справ Великою Палатою Верховного Суду</t>
  </si>
  <si>
    <t>№ рядка</t>
  </si>
  <si>
    <t>Б</t>
  </si>
  <si>
    <t xml:space="preserve">Перебувало на розгляді упродовж періоду (усього),
із них:     </t>
  </si>
  <si>
    <t>Загальна кількість</t>
  </si>
  <si>
    <t xml:space="preserve">не розглянуто на початок періоду          </t>
  </si>
  <si>
    <t>Перша інстанція</t>
  </si>
  <si>
    <t>X</t>
  </si>
  <si>
    <t xml:space="preserve">надійшло на розгляд   </t>
  </si>
  <si>
    <t>Розглянуто (усього),
із них:</t>
  </si>
  <si>
    <t>Апеляційна інстанція</t>
  </si>
  <si>
    <t>залишено без розгляду</t>
  </si>
  <si>
    <t>Х</t>
  </si>
  <si>
    <t>Форма № 3-ВС  стор.3</t>
  </si>
  <si>
    <t>повернуто</t>
  </si>
  <si>
    <t>Касаційна інстанція</t>
  </si>
  <si>
    <t>відмовлено у відкритті провадження/ у задоволенні подання</t>
  </si>
  <si>
    <t>закрито провадження 
(у справі/ апеляційне/ касаційне/ за заявою)</t>
  </si>
  <si>
    <t>розглянуто по суті/здійснено перегляд судового рішення</t>
  </si>
  <si>
    <t>інші рішення у справах</t>
  </si>
  <si>
    <t>Не розглянуто на кінець періоду (усього)</t>
  </si>
  <si>
    <t>Розділ 2. Результативність здійснення правосуддя на підставі позовних заяв та подань у зразкових справах</t>
  </si>
  <si>
    <t>Категорії справ</t>
  </si>
  <si>
    <t>Загальна кількість позовних заяв і справ (усього), 
з них у:</t>
  </si>
  <si>
    <t>справах позовного провадження (усього),
у тому числі:</t>
  </si>
  <si>
    <t>про дострокове припинення повноважень народного депутата України</t>
  </si>
  <si>
    <t>зі спорів з приводу встановлення Центральною виборчою комісією результатів, з них:</t>
  </si>
  <si>
    <t>виборів Президента України</t>
  </si>
  <si>
    <t>виборів народних депутатів України</t>
  </si>
  <si>
    <t>виборів депутатів місцевих рад</t>
  </si>
  <si>
    <t>всеукраїнського референдуму</t>
  </si>
  <si>
    <t>зі спорів щодо оскарження актів, дій чи бездіяльності, 
з них:</t>
  </si>
  <si>
    <t>Верховної Ради України</t>
  </si>
  <si>
    <t>Президента України</t>
  </si>
  <si>
    <t>Вищої ради правосуддя</t>
  </si>
  <si>
    <t>Вищої кваліфікаційної комісії суддів України</t>
  </si>
  <si>
    <t>Кваліфікаційно-дисциплінарної комісії прокурорів</t>
  </si>
  <si>
    <t>зразкових справ (усього):
у тому числі у справах за Класифікатором адміністративних справ:</t>
  </si>
  <si>
    <t>справи зі спорів з приводу забезпечення реалізації громадянами права голосу на виборах і референдумах</t>
  </si>
  <si>
    <t>справи зі спорів з приводу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</t>
  </si>
  <si>
    <t>справи зі спорів з приводу забезпечення громадського порядку та безпеки, національної безпеки та оборони України</t>
  </si>
  <si>
    <t>справи зі спорів з приводу реалізації державної політики у сфері освіти, науки, культури та спорту</t>
  </si>
  <si>
    <t>справи зі спорів з приводу реалізації державної політики у сфері економіки</t>
  </si>
  <si>
    <t>справи зі спорів з приводу забезпечення сталого розвитку населених пунктів та землекористування</t>
  </si>
  <si>
    <t>справи зі спорів з приводу охорони навколишнього природного середовища</t>
  </si>
  <si>
    <t>справи зі спорів з приводу адміністрування податків, зборів, платежів, а також контролю за дотриманням вимог податкового законодавства</t>
  </si>
  <si>
    <t>справи зі спорів з приводу реалізації публічної фінансової політики</t>
  </si>
  <si>
    <t>справи зі спорів з приводу реалізації публічної політики у сферах праці, зайнятості населення та соціального захисту громадян та спорів у сфері публічної житлової політики</t>
  </si>
  <si>
    <t>справи зі спорів з приводу забезпечення юстиції</t>
  </si>
  <si>
    <t>справи зі спорів з відносин публічної служби</t>
  </si>
  <si>
    <t>справи інших категорій</t>
  </si>
  <si>
    <t>Перебувало на розгляді (усього),
з них:</t>
  </si>
  <si>
    <t>не розглянуто на початок періоду</t>
  </si>
  <si>
    <t>надійшло на розгляд</t>
  </si>
  <si>
    <t>Розглянуто (усього), 
з них:</t>
  </si>
  <si>
    <t xml:space="preserve">відмовлено                          у відкритті  провадження </t>
  </si>
  <si>
    <t>Форма № 3-ВС  стор.4</t>
  </si>
  <si>
    <t>закрито провадження в адміністративній справі</t>
  </si>
  <si>
    <t>розглянуто по суті (усього), з них:</t>
  </si>
  <si>
    <t>задоволено позовних вимог</t>
  </si>
  <si>
    <t>інші рішення 
у справах</t>
  </si>
  <si>
    <t>Не розглянуто на кінець періоду</t>
  </si>
  <si>
    <t>Розділ 3. Результативність здійснення правосуддя на підставі апеляційних скарг</t>
  </si>
  <si>
    <t>Категорія справи</t>
  </si>
  <si>
    <t>Загальна кількість апеляційних скарг і справ (усього), 
у тому числі:</t>
  </si>
  <si>
    <t xml:space="preserve">про примусове відчуження земельних ділянок, інших об'єктів нерухомого майна, що на них розміщені, які перебувають у приватній власності, для суспільних потреб чи з мотивів суспільної необхідності </t>
  </si>
  <si>
    <t>з приводу оскарження рішень, дій чи бездіяльності Центральної виборчої комісії та її членів під час (усього), 
у тому числі:</t>
  </si>
  <si>
    <t>№ 
рядка</t>
  </si>
  <si>
    <t>закрито апеляційне провадження/ визнано нечинним судове рішення і закрито провадження у справі</t>
  </si>
  <si>
    <t>відмовлено 
у задоволенні апеляційної скарги та залишено рішення без змін</t>
  </si>
  <si>
    <t>задоволено апеляційну скаргу та судове рішення змінено</t>
  </si>
  <si>
    <t>задоволено апеляційну скаргу та судове рішення скасовано (усього), 
у тому числі:</t>
  </si>
  <si>
    <t>із закриттям провадження у справі/
залишенням заяви без розгляду</t>
  </si>
  <si>
    <t>Форма № 3-ВС  стор.5</t>
  </si>
  <si>
    <t>з направленням справи для розгляду до іншого суду першої інстанції за встановленою підсудністю</t>
  </si>
  <si>
    <t xml:space="preserve"> із ухваленням нового рішення повністю або частково</t>
  </si>
  <si>
    <t xml:space="preserve">Не розглянуто на кінець періоду </t>
  </si>
  <si>
    <t>Розділ 4. Результативність здійснення правосуддя на підставі касаційних скарг за категоріями адміністратвиних справ</t>
  </si>
  <si>
    <t>Загальна кількість скарг (усього), 
з них:</t>
  </si>
  <si>
    <t>1. Справи зі спорів з приводу забезпечення реалізації громадянами права голосу на виборах і референдумах</t>
  </si>
  <si>
    <t>2. Справи зі спорів з приводу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органів, зокрема зі спорів щодо:</t>
  </si>
  <si>
    <t>2.1 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</si>
  <si>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2.2. забезпечення права особи на доступ до публічної інформації</t>
  </si>
  <si>
    <t>3. Справи зі спорів з приводу забезпечення громадського порядку та безпеки, національної безпеки та оборони України, зокрема зі спорів щодо:</t>
  </si>
  <si>
    <t>3.1 правового статусу фізичної особи (усього), 
у тому числі:</t>
  </si>
  <si>
    <t>3.1.1 реалізації владних управлінських функцій у сфері громадянства</t>
  </si>
  <si>
    <t xml:space="preserve">3.1.2 реєстрації актів цивільного стану, крім актів громадянства </t>
  </si>
  <si>
    <t>3.1.3 реєстрації та обмеження пересування і вільного вибору місця проживання</t>
  </si>
  <si>
    <t>3.2 проведення зборів, мітингів, походів і демонстрацій; щодо запобігання та припинення протиправної діяльності товариств, установ, інших організацій, яка посягає на конституційний лад, права і свободи громадян, (усього), 
у тому числі:</t>
  </si>
  <si>
    <t>3.2.1 обмеження щодо реалізації права на мирні зібрання</t>
  </si>
  <si>
    <t>3.2.2 усунення обмежень у реалізації права на мирні зібрання</t>
  </si>
  <si>
    <t>3.3 видворення з України іноземців або осіб без громадянства</t>
  </si>
  <si>
    <t>3.4 біженців</t>
  </si>
  <si>
    <t>3.5 цивільного захисту; охорони праці</t>
  </si>
  <si>
    <t>3.6 охорони здоров’я</t>
  </si>
  <si>
    <t>3.7 дорожнього руху; транспорту та перевезення пасажирів (усього), у тому числі:</t>
  </si>
  <si>
    <t>3.7.1 дорожнього руху</t>
  </si>
  <si>
    <t>3.7.2 транспорту та перевезення пасажирів</t>
  </si>
  <si>
    <t>3.8 обмеження здійснення грального бізнесу, 
у тому числі:</t>
  </si>
  <si>
    <t>3.8.1 спорів за участю органів доходів і зборів</t>
  </si>
  <si>
    <t>4. Справи зі спорів з приводу реалізації державної політики у сфері освіти, науки, культури та спорту</t>
  </si>
  <si>
    <t>5. Справи зі спорів з приводу реалізації державної політики у сфері економіки, зокрема зі спорів щодо:</t>
  </si>
  <si>
    <t>5.1 організації господарської діяльності (усього), у тому числі:</t>
  </si>
  <si>
    <t xml:space="preserve">5.1.1 державної реєстрації юридичних осіб та фізичних осіб-підприємців </t>
  </si>
  <si>
    <t>5.2 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 (усього),  
у тому числі:</t>
  </si>
  <si>
    <t>5.2.1 оскарження рішень, дій чи бездіяльності Державної митної служби та її органів щодо визначення коду товару за УКТЗЕД</t>
  </si>
  <si>
    <t xml:space="preserve">5.2.2 оскарження рішень, дій чи бездіяльності Державної митної служби та її органів щодо визначення митної вартості товару </t>
  </si>
  <si>
    <t xml:space="preserve">5.3 захисту економічної конкуренції </t>
  </si>
  <si>
    <t>5.4 державного регулювання  цін і тарифів</t>
  </si>
  <si>
    <t>5.5 управління об'єктами державної (комунальної) власності, у тому числі про передачу об'єктів права державної та комунальної власності; здійснення державних закупівель</t>
  </si>
  <si>
    <t>5.6 реалізації спеціальних владних управлінських функцій в окремих галузях економіки (усього), 
у тому числі:</t>
  </si>
  <si>
    <t>5.6.1 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</si>
  <si>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5.6.2 житлово-комунального господарства; теплопостачання; питного водопостачання</t>
  </si>
  <si>
    <t>6. Справи зі спорів з приводу забезпечення сталого розвитку населених пунктів та землекористування, зокрема зі спорів у сфері:</t>
  </si>
  <si>
    <t>6.1 містобудування; планування і забудови територій; архітектурної діяльності</t>
  </si>
  <si>
    <t>6.2 землеустрою; державної експертизи землевпорядної документації; регулювання земельних відносин (усього), 
у тому числі:</t>
  </si>
  <si>
    <t>6.2.1 розпорядження землями держави (територіальних громад), передача таких земельних ділянок у власність і користування громадянам та юридичним особам</t>
  </si>
  <si>
    <t>6.2.2 відчуження земельних ділянок, інших об’єктів нерухомого майна, що на них розміщені, які перебувають у приватній власності, для суспільних потреб чи з мотивів суспільної необхідності</t>
  </si>
  <si>
    <t>6.3 державної реєстрації речових прав на нерухоме майно та їх обтяжень (у тому числі прав на земельні ділянки)</t>
  </si>
  <si>
    <t>7. Справи зі спорів з приводу охорони навколишнього природного середовища, зокрема зі спорів щодо:</t>
  </si>
  <si>
    <t>7.1 забезпечення екологічної безпеки, у тому числі при використанні природних ресурсів; екологічної безпеки поводження з відходами</t>
  </si>
  <si>
    <t>7.2 особливої охорони природних територій та об’єктів, визначених законом</t>
  </si>
  <si>
    <t xml:space="preserve">8. Справи зі спорів з приводу адміністрування податків, зборів, платежів, а також контролю за дотриманням вимог податкового законодавства, зокрема зі спорів щодо:  </t>
  </si>
  <si>
    <t>8.1 реалізації податкового контролю</t>
  </si>
  <si>
    <t>8.2 погашення податкового боргу (усього), 
у тому числі:</t>
  </si>
  <si>
    <t>8.2.1 передачі майна у податкову заставу</t>
  </si>
  <si>
    <t>8.2.2 застосування адміністративного арешту майна</t>
  </si>
  <si>
    <t>8.2.3 стягнення податкового боргу</t>
  </si>
  <si>
    <t>8.3 адміністрування окремих податків, зборів, платежів (усього), у тому числі:</t>
  </si>
  <si>
    <t>8.3.1 податку на прибуток підприємств</t>
  </si>
  <si>
    <t>8.3.2 податку з доходів фізичних осіб</t>
  </si>
  <si>
    <t>8.3.3 податку на додану вартість 
(крім бюджетного відшкодування з податку на додану вартість)</t>
  </si>
  <si>
    <t>8.3.4 бюджетного відшкодування з податку на додану вартість</t>
  </si>
  <si>
    <t>8.3.5 акцизного податку</t>
  </si>
  <si>
    <t>8.3.6 збору за першу реєстрацію транспортного засобу</t>
  </si>
  <si>
    <t>8.3.7 екологічного податку</t>
  </si>
  <si>
    <t>8.3.8 рентної плати за транспортування нафти і нафтопродуктів</t>
  </si>
  <si>
    <t>8.3.9 рентної плати за нафту, природний газ і газовий конденсат</t>
  </si>
  <si>
    <t>8.3.10 плати за користування надрами</t>
  </si>
  <si>
    <t>8.3.11 місцевих податків і зборів, крім єдиного податку</t>
  </si>
  <si>
    <t>8.3.12 єдиного податку</t>
  </si>
  <si>
    <t>8.3.13 плати за землю</t>
  </si>
  <si>
    <t>8.3.14 збору за користування радіочастотним ресурсом</t>
  </si>
  <si>
    <t>8.3.15 збору за спеціальне використання води</t>
  </si>
  <si>
    <t>8.3.16 збору за спеціальне використання лісових ресурсів</t>
  </si>
  <si>
    <t>8.4 справи за зверненням органів доходів і зборів (усього),
з них щодо:</t>
  </si>
  <si>
    <t>8.4.1 визнання оспорюванних правочинів недійсними та застосування визначених законодавством заходів, пов’язаних із визнанням правочинів недійсними</t>
  </si>
  <si>
    <t>8.4.2 стягнення в дохід держави коштів, отриманих за нікчемними договорами</t>
  </si>
  <si>
    <t>8.4.3 припинення юридичної особи (припинення підприємницької діяльності фізичної особи–підприємця)</t>
  </si>
  <si>
    <t>9. Справи зі спорів з приводу реалізації публічної фінансової політики, зокрема зі спорів у сфері:</t>
  </si>
  <si>
    <t>9.1 валютного регулювання і валютного контролю, 
у тому числі:</t>
  </si>
  <si>
    <t>9.1.1 спорів за участю органів доходів і зборів</t>
  </si>
  <si>
    <t>9.2 грошового обігу та розрахунків, 
у тому числі:</t>
  </si>
  <si>
    <t>9.2.1 спорів за участю органів доходів і зборів</t>
  </si>
  <si>
    <t>9.3 бюджетної системи та бюджетного процесу; державного боргу</t>
  </si>
  <si>
    <t>9.4 державного регулювання ринків фінансових послуг, 
у тому числі:</t>
  </si>
  <si>
    <t>9.4.1 операцій із цінними паперами</t>
  </si>
  <si>
    <t>9.5 процедур здійснення контролю Рахунковою палатою, державного фінансового контролю, внутрішньої контрольно-ревізійної роботи</t>
  </si>
  <si>
    <t>10. Справи зі спорів з приводу реалізації публічної політики у сферах праці, зайнятості населення та соціального захисту громадян та спорів у сфері публічної житлової політики, зокрема зі спорів щодо:</t>
  </si>
  <si>
    <t>10.1 збору та обліку єдиного внеску на загальнообов’язкове державне соціальне страхування</t>
  </si>
  <si>
    <t>10.2 управління, нагляду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 
(усього), 
у тому числі:</t>
  </si>
  <si>
    <t>10.2.1 загальнообов’язкового державного страхування від нещасних випадків на виробництві та професійних захворювань, які спричинили втрату працездатності</t>
  </si>
  <si>
    <t>10.2.2 загальнообов’язкового державного страхування у зв'язку з тимчасовою втратою працездатності та витратами, зумовленими похованням</t>
  </si>
  <si>
    <t>10.2.3 загальнообов’язкового державного страхування на випадок безробіття</t>
  </si>
  <si>
    <t>10.2.4 загальнообов’язкового державного пенсійного страхування, у тому числі пенсійного страхування осіб, звільнених з публічної служби (військової служби)</t>
  </si>
  <si>
    <t>10.3 соціального захисту; соціального захисту та зайнятості інвалідів; соціальних послуг (усього), 
у тому числі:</t>
  </si>
  <si>
    <t>10.3.1 соціального захисту дітей війни</t>
  </si>
  <si>
    <t>10.3.2 соціального захисту громадян, які постраждали внаслідок Чорнобильської катастрофи</t>
  </si>
  <si>
    <t>10.3.3 соціального захисту сімей із дітьми</t>
  </si>
  <si>
    <t>10.3.4 соціального захисту та зайнятості інвалідів</t>
  </si>
  <si>
    <t>10.4 праці, зайнятості населення (крім зайнятості інвалідів); реалізації публічної житлової політики (усього), 
у тому числі:</t>
  </si>
  <si>
    <t>10.4.1 праці, зайнятості населення (крім зайнятості інвалідів)</t>
  </si>
  <si>
    <t>10.4.2 реалізації публічної житлової політики</t>
  </si>
  <si>
    <t>11. Справи зі спорів з приводу забезпечення юстиції, зокрема спори у сфері:</t>
  </si>
  <si>
    <t>11.1 судоустрою</t>
  </si>
  <si>
    <t>11.2 прокуратури</t>
  </si>
  <si>
    <t>11.3 адвокатури</t>
  </si>
  <si>
    <t>11.4 нотаріату</t>
  </si>
  <si>
    <t>11.5 виконавчої служби та виконавчого провадження</t>
  </si>
  <si>
    <t>12. Справи зі спорів з відносин публічної служби, зокрема справи щодо:</t>
  </si>
  <si>
    <t>12.1 прийняття громадян на публічну службу</t>
  </si>
  <si>
    <t>12.2 проходження служби</t>
  </si>
  <si>
    <t>12.3 звільнення з публічної служби</t>
  </si>
  <si>
    <t>14. Інші справи</t>
  </si>
  <si>
    <t xml:space="preserve">Передано справ на розгляд до Великої Палати Верховного Суду   </t>
  </si>
  <si>
    <t>Розглянуто
(усього),
з них:</t>
  </si>
  <si>
    <t>відмовлено у відкритті провадження</t>
  </si>
  <si>
    <t>закрито касаційне провадження/ визнано нечинними судові рішення і закрито провадження у справі</t>
  </si>
  <si>
    <t xml:space="preserve">відмовлено у задоволденні скарги  та судове рішення залишено без змін             </t>
  </si>
  <si>
    <t>задоволено скаргу та судове рішення змінено</t>
  </si>
  <si>
    <t>задоволено скаргу та судове рішення скасовано (усього),
у тому числі:</t>
  </si>
  <si>
    <t>із закриттям провадження у справі/ залишенням заяви без розгляду</t>
  </si>
  <si>
    <t>Форма № 3-ВС  стор.6</t>
  </si>
  <si>
    <t>з направленням для продовження розгляду</t>
  </si>
  <si>
    <t xml:space="preserve">з направленням на новий розгляд </t>
  </si>
  <si>
    <t xml:space="preserve">з ухваленням нового рішення </t>
  </si>
  <si>
    <t xml:space="preserve">із залишенням в силі рішення суду першої інстанції </t>
  </si>
  <si>
    <t>9 липня 2018 року</t>
  </si>
  <si>
    <t xml:space="preserve">ЗАТВЕРДЖЕНО
наказом керівника апарату 
Верховного Суду 
від 25.06.2018
№ 91-ОД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</si>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</sst>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Roboto Condensed Light"/>
      <charset val="204"/>
    </font>
    <font>
      <b/>
      <i/>
      <sz val="14"/>
      <name val="Times New Roman"/>
      <family val="1"/>
      <charset val="204"/>
    </font>
    <font>
      <sz val="14"/>
      <name val="Roboto Condensed Light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13"/>
      <name val="Roboto Condensed Light"/>
      <charset val="204"/>
    </font>
    <font>
      <sz val="13"/>
      <name val="Roboto Condensed Light"/>
      <charset val="204"/>
    </font>
    <font>
      <i/>
      <sz val="13"/>
      <name val="Roboto Condensed Light"/>
      <charset val="204"/>
    </font>
    <font>
      <b/>
      <sz val="20"/>
      <name val="Roboto Condensed Light"/>
      <charset val="204"/>
    </font>
    <font>
      <sz val="20"/>
      <name val="Roboto Condensed Light"/>
      <charset val="204"/>
    </font>
    <font>
      <b/>
      <i/>
      <sz val="20"/>
      <name val="Roboto Condensed Light"/>
      <charset val="204"/>
    </font>
    <font>
      <sz val="10"/>
      <name val="Roboto Condensed Light"/>
      <charset val="204"/>
    </font>
    <font>
      <sz val="16"/>
      <color indexed="9"/>
      <name val="Roboto Condensed Light"/>
      <charset val="204"/>
    </font>
    <font>
      <b/>
      <sz val="16"/>
      <name val="Roboto Condensed Light"/>
      <charset val="204"/>
    </font>
    <font>
      <b/>
      <sz val="22"/>
      <name val="Roboto Condensed Light"/>
      <charset val="204"/>
    </font>
    <font>
      <b/>
      <sz val="16"/>
      <color indexed="8"/>
      <name val="Roboto Condensed Light"/>
      <charset val="204"/>
    </font>
    <font>
      <sz val="16"/>
      <color indexed="8"/>
      <name val="Roboto Condensed Light"/>
      <charset val="204"/>
    </font>
    <font>
      <sz val="16"/>
      <name val="Roboto Condensed Light"/>
      <charset val="204"/>
    </font>
    <font>
      <i/>
      <sz val="20"/>
      <name val="Roboto Condensed Light"/>
      <charset val="204"/>
    </font>
    <font>
      <b/>
      <sz val="18"/>
      <name val="Roboto Condensed Light"/>
      <charset val="204"/>
    </font>
    <font>
      <sz val="18"/>
      <name val="Roboto Condensed Light"/>
      <charset val="204"/>
    </font>
    <font>
      <sz val="18"/>
      <color indexed="8"/>
      <name val="Roboto Condensed Light"/>
      <charset val="204"/>
    </font>
    <font>
      <sz val="20"/>
      <color indexed="8"/>
      <name val="Roboto Condensed Light"/>
      <charset val="204"/>
    </font>
    <font>
      <i/>
      <sz val="16"/>
      <name val="Roboto Condensed Light"/>
      <charset val="204"/>
    </font>
    <font>
      <b/>
      <i/>
      <sz val="16"/>
      <name val="Roboto Condensed Light"/>
      <charset val="204"/>
    </font>
    <font>
      <b/>
      <sz val="24"/>
      <name val="Roboto Condensed Light"/>
      <charset val="204"/>
    </font>
    <font>
      <sz val="22"/>
      <name val="Roboto Condensed Light"/>
      <charset val="204"/>
    </font>
    <font>
      <b/>
      <sz val="28"/>
      <name val="Roboto Condensed Light"/>
      <charset val="204"/>
    </font>
    <font>
      <sz val="24"/>
      <name val="Roboto Condensed Light"/>
      <charset val="204"/>
    </font>
    <font>
      <i/>
      <sz val="20"/>
      <color indexed="8"/>
      <name val="Roboto Condensed Light"/>
      <charset val="204"/>
    </font>
    <font>
      <u/>
      <sz val="20"/>
      <name val="Roboto Condensed Light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0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right" wrapText="1"/>
    </xf>
    <xf numFmtId="0" fontId="8" fillId="0" borderId="2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3" fillId="0" borderId="0" xfId="1" applyFont="1"/>
    <xf numFmtId="0" fontId="13" fillId="0" borderId="3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>
      <alignment horizontal="center"/>
    </xf>
    <xf numFmtId="0" fontId="14" fillId="0" borderId="0" xfId="1" applyFont="1"/>
    <xf numFmtId="0" fontId="15" fillId="0" borderId="0" xfId="1" applyNumberFormat="1" applyFont="1" applyFill="1" applyBorder="1" applyAlignment="1" applyProtection="1"/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7" fillId="0" borderId="5" xfId="0" applyNumberFormat="1" applyFont="1" applyFill="1" applyBorder="1" applyAlignment="1" applyProtection="1"/>
    <xf numFmtId="0" fontId="17" fillId="0" borderId="5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8" fillId="0" borderId="6" xfId="0" applyNumberFormat="1" applyFont="1" applyFill="1" applyBorder="1" applyAlignment="1" applyProtection="1">
      <alignment horizontal="left"/>
    </xf>
    <xf numFmtId="0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4" fillId="0" borderId="0" xfId="0" applyNumberFormat="1" applyFont="1" applyFill="1" applyBorder="1" applyAlignment="1" applyProtection="1">
      <alignment horizontal="left" wrapText="1"/>
    </xf>
    <xf numFmtId="0" fontId="25" fillId="0" borderId="5" xfId="0" applyNumberFormat="1" applyFont="1" applyFill="1" applyBorder="1" applyAlignment="1" applyProtection="1">
      <alignment horizontal="left" wrapText="1"/>
    </xf>
    <xf numFmtId="0" fontId="25" fillId="0" borderId="5" xfId="0" applyNumberFormat="1" applyFont="1" applyFill="1" applyBorder="1" applyAlignment="1" applyProtection="1">
      <alignment horizontal="right" wrapText="1"/>
    </xf>
    <xf numFmtId="0" fontId="25" fillId="0" borderId="5" xfId="0" applyNumberFormat="1" applyFont="1" applyFill="1" applyBorder="1" applyAlignment="1" applyProtection="1">
      <alignment horizontal="left"/>
    </xf>
    <xf numFmtId="0" fontId="23" fillId="0" borderId="5" xfId="0" applyNumberFormat="1" applyFont="1" applyFill="1" applyBorder="1" applyAlignment="1" applyProtection="1"/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0" applyNumberFormat="1" applyFont="1" applyFill="1" applyBorder="1" applyAlignment="1" applyProtection="1">
      <alignment horizontal="left" vertical="center" wrapText="1"/>
    </xf>
    <xf numFmtId="0" fontId="23" fillId="0" borderId="2" xfId="0" applyNumberFormat="1" applyFont="1" applyFill="1" applyBorder="1" applyAlignment="1" applyProtection="1"/>
    <xf numFmtId="0" fontId="31" fillId="0" borderId="4" xfId="0" applyNumberFormat="1" applyFont="1" applyFill="1" applyBorder="1" applyAlignment="1" applyProtection="1">
      <alignment horizontal="center" vertical="center" wrapText="1"/>
    </xf>
    <xf numFmtId="0" fontId="31" fillId="0" borderId="4" xfId="0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25" fillId="0" borderId="3" xfId="0" applyNumberFormat="1" applyFont="1" applyFill="1" applyBorder="1" applyAlignment="1" applyProtection="1">
      <alignment horizontal="left" vertical="top" wrapText="1"/>
    </xf>
    <xf numFmtId="0" fontId="32" fillId="0" borderId="4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left" wrapText="1"/>
    </xf>
    <xf numFmtId="0" fontId="27" fillId="0" borderId="3" xfId="0" applyNumberFormat="1" applyFont="1" applyFill="1" applyBorder="1" applyAlignment="1" applyProtection="1">
      <alignment horizontal="left" wrapText="1"/>
    </xf>
    <xf numFmtId="0" fontId="25" fillId="0" borderId="5" xfId="0" applyNumberFormat="1" applyFont="1" applyFill="1" applyBorder="1" applyAlignment="1" applyProtection="1">
      <alignment horizontal="right" vertical="center" wrapText="1"/>
    </xf>
    <xf numFmtId="0" fontId="25" fillId="0" borderId="4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left" vertical="center" wrapText="1"/>
    </xf>
    <xf numFmtId="0" fontId="36" fillId="0" borderId="4" xfId="0" applyNumberFormat="1" applyFont="1" applyFill="1" applyBorder="1" applyAlignment="1" applyProtection="1">
      <alignment horizontal="left" vertical="center" wrapText="1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4" xfId="0" applyNumberFormat="1" applyFont="1" applyFill="1" applyBorder="1" applyAlignment="1" applyProtection="1">
      <alignment horizontal="left" vertical="top" wrapText="1"/>
    </xf>
    <xf numFmtId="0" fontId="35" fillId="0" borderId="4" xfId="0" applyNumberFormat="1" applyFont="1" applyFill="1" applyBorder="1" applyAlignment="1" applyProtection="1">
      <alignment horizontal="left" vertical="center"/>
    </xf>
    <xf numFmtId="0" fontId="35" fillId="0" borderId="4" xfId="0" applyNumberFormat="1" applyFont="1" applyFill="1" applyBorder="1" applyAlignment="1" applyProtection="1">
      <alignment horizontal="left" vertical="center" wrapText="1"/>
    </xf>
    <xf numFmtId="0" fontId="36" fillId="0" borderId="4" xfId="0" applyNumberFormat="1" applyFont="1" applyFill="1" applyBorder="1" applyAlignment="1" applyProtection="1">
      <alignment horizontal="left" vertical="top" wrapText="1"/>
    </xf>
    <xf numFmtId="0" fontId="20" fillId="0" borderId="4" xfId="0" applyNumberFormat="1" applyFont="1" applyFill="1" applyBorder="1" applyAlignment="1" applyProtection="1">
      <alignment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4" xfId="0" applyNumberFormat="1" applyFont="1" applyFill="1" applyBorder="1" applyAlignment="1" applyProtection="1">
      <alignment horizontal="center" vertical="center" wrapText="1"/>
    </xf>
    <xf numFmtId="1" fontId="3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23" fillId="0" borderId="0" xfId="1" applyFont="1"/>
    <xf numFmtId="0" fontId="29" fillId="0" borderId="0" xfId="1" applyNumberFormat="1" applyFont="1" applyFill="1" applyBorder="1" applyAlignment="1" applyProtection="1">
      <alignment horizontal="center" vertical="center" wrapText="1"/>
    </xf>
    <xf numFmtId="0" fontId="25" fillId="0" borderId="5" xfId="1" applyNumberFormat="1" applyFont="1" applyFill="1" applyBorder="1" applyAlignment="1" applyProtection="1">
      <alignment horizontal="right" wrapText="1"/>
    </xf>
    <xf numFmtId="0" fontId="25" fillId="0" borderId="4" xfId="1" applyNumberFormat="1" applyFont="1" applyFill="1" applyBorder="1" applyAlignment="1" applyProtection="1">
      <alignment horizontal="center" vertical="center" wrapText="1"/>
    </xf>
    <xf numFmtId="0" fontId="35" fillId="0" borderId="4" xfId="1" applyNumberFormat="1" applyFont="1" applyFill="1" applyBorder="1" applyAlignment="1" applyProtection="1">
      <alignment horizontal="center" vertical="center" wrapText="1"/>
    </xf>
    <xf numFmtId="0" fontId="29" fillId="0" borderId="4" xfId="1" applyNumberFormat="1" applyFont="1" applyFill="1" applyBorder="1" applyAlignment="1" applyProtection="1">
      <alignment horizontal="center" vertical="center" wrapText="1"/>
    </xf>
    <xf numFmtId="0" fontId="25" fillId="0" borderId="4" xfId="1" applyNumberFormat="1" applyFont="1" applyFill="1" applyBorder="1" applyAlignment="1" applyProtection="1">
      <alignment horizontal="center" vertical="center"/>
    </xf>
    <xf numFmtId="0" fontId="29" fillId="0" borderId="4" xfId="1" applyNumberFormat="1" applyFont="1" applyFill="1" applyBorder="1" applyAlignment="1" applyProtection="1">
      <alignment horizontal="center" vertical="center"/>
    </xf>
    <xf numFmtId="0" fontId="20" fillId="0" borderId="4" xfId="1" applyNumberFormat="1" applyFont="1" applyFill="1" applyBorder="1" applyAlignment="1" applyProtection="1">
      <alignment horizontal="left" vertical="center" wrapText="1"/>
    </xf>
    <xf numFmtId="1" fontId="37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0" fillId="0" borderId="4" xfId="1" applyNumberFormat="1" applyFont="1" applyFill="1" applyBorder="1" applyAlignment="1" applyProtection="1">
      <alignment horizontal="center" vertical="center" wrapText="1"/>
    </xf>
    <xf numFmtId="1" fontId="4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4" xfId="1" applyNumberFormat="1" applyFont="1" applyFill="1" applyBorder="1" applyAlignment="1" applyProtection="1">
      <alignment horizontal="center" vertical="center" wrapText="1"/>
    </xf>
    <xf numFmtId="0" fontId="21" fillId="0" borderId="4" xfId="1" applyNumberFormat="1" applyFont="1" applyFill="1" applyBorder="1" applyAlignment="1" applyProtection="1">
      <alignment horizontal="left" vertical="center" wrapText="1"/>
    </xf>
    <xf numFmtId="49" fontId="21" fillId="0" borderId="4" xfId="1" applyNumberFormat="1" applyFont="1" applyFill="1" applyBorder="1" applyAlignment="1" applyProtection="1">
      <alignment horizontal="left" vertical="center" wrapText="1"/>
    </xf>
    <xf numFmtId="0" fontId="30" fillId="0" borderId="4" xfId="1" applyNumberFormat="1" applyFont="1" applyFill="1" applyBorder="1" applyAlignment="1" applyProtection="1">
      <alignment horizontal="left" vertical="center" wrapText="1"/>
    </xf>
    <xf numFmtId="0" fontId="21" fillId="0" borderId="4" xfId="1" applyNumberFormat="1" applyFont="1" applyFill="1" applyBorder="1" applyAlignment="1" applyProtection="1">
      <alignment vertical="center" wrapText="1"/>
    </xf>
    <xf numFmtId="0" fontId="30" fillId="0" borderId="4" xfId="1" applyNumberFormat="1" applyFont="1" applyFill="1" applyBorder="1" applyAlignment="1" applyProtection="1">
      <alignment vertical="center" wrapText="1"/>
    </xf>
    <xf numFmtId="0" fontId="41" fillId="0" borderId="4" xfId="1" applyNumberFormat="1" applyFont="1" applyFill="1" applyBorder="1" applyAlignment="1" applyProtection="1">
      <alignment vertical="center" wrapText="1"/>
    </xf>
    <xf numFmtId="0" fontId="25" fillId="0" borderId="2" xfId="1" applyNumberFormat="1" applyFont="1" applyFill="1" applyBorder="1" applyAlignment="1" applyProtection="1">
      <alignment horizontal="left" vertical="center" wrapText="1"/>
    </xf>
    <xf numFmtId="0" fontId="25" fillId="0" borderId="2" xfId="1" applyNumberFormat="1" applyFont="1" applyFill="1" applyBorder="1" applyAlignment="1" applyProtection="1">
      <alignment horizontal="center" vertical="center" wrapText="1"/>
    </xf>
    <xf numFmtId="0" fontId="29" fillId="0" borderId="2" xfId="1" applyNumberFormat="1" applyFont="1" applyFill="1" applyBorder="1" applyAlignment="1" applyProtection="1"/>
    <xf numFmtId="0" fontId="25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wrapText="1"/>
    </xf>
    <xf numFmtId="0" fontId="42" fillId="0" borderId="0" xfId="1" applyNumberFormat="1" applyFont="1" applyFill="1" applyBorder="1" applyAlignment="1" applyProtection="1">
      <alignment wrapText="1"/>
    </xf>
    <xf numFmtId="0" fontId="40" fillId="0" borderId="2" xfId="0" applyNumberFormat="1" applyFont="1" applyFill="1" applyBorder="1" applyAlignment="1" applyProtection="1"/>
    <xf numFmtId="0" fontId="35" fillId="0" borderId="4" xfId="2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7" fillId="0" borderId="7" xfId="0" applyNumberFormat="1" applyFont="1" applyFill="1" applyBorder="1" applyAlignment="1" applyProtection="1">
      <alignment vertical="center" wrapText="1"/>
    </xf>
    <xf numFmtId="0" fontId="17" fillId="0" borderId="2" xfId="0" applyNumberFormat="1" applyFont="1" applyFill="1" applyBorder="1" applyAlignment="1" applyProtection="1">
      <alignment vertical="center" wrapText="1"/>
    </xf>
    <xf numFmtId="0" fontId="17" fillId="0" borderId="8" xfId="0" applyNumberFormat="1" applyFont="1" applyFill="1" applyBorder="1" applyAlignment="1" applyProtection="1">
      <alignment vertical="center" wrapText="1"/>
    </xf>
    <xf numFmtId="0" fontId="18" fillId="0" borderId="3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vertical="center" wrapText="1"/>
    </xf>
    <xf numFmtId="0" fontId="18" fillId="0" borderId="9" xfId="0" applyNumberFormat="1" applyFont="1" applyFill="1" applyBorder="1" applyAlignment="1" applyProtection="1">
      <alignment vertical="center" wrapText="1"/>
    </xf>
    <xf numFmtId="0" fontId="18" fillId="0" borderId="5" xfId="0" applyNumberFormat="1" applyFont="1" applyFill="1" applyBorder="1" applyAlignment="1" applyProtection="1">
      <alignment vertical="center" wrapText="1"/>
    </xf>
    <xf numFmtId="0" fontId="18" fillId="0" borderId="10" xfId="0" applyNumberFormat="1" applyFont="1" applyFill="1" applyBorder="1" applyAlignment="1" applyProtection="1">
      <alignment vertical="center" wrapText="1"/>
    </xf>
    <xf numFmtId="0" fontId="19" fillId="0" borderId="3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9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32" fillId="0" borderId="11" xfId="0" applyNumberFormat="1" applyFont="1" applyFill="1" applyBorder="1" applyAlignment="1" applyProtection="1">
      <alignment horizontal="center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left" vertical="center" wrapText="1"/>
    </xf>
    <xf numFmtId="0" fontId="31" fillId="0" borderId="11" xfId="0" applyNumberFormat="1" applyFont="1" applyFill="1" applyBorder="1" applyAlignment="1" applyProtection="1">
      <alignment horizontal="center" vertical="center"/>
    </xf>
    <xf numFmtId="0" fontId="31" fillId="0" borderId="12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 applyProtection="1">
      <alignment horizontal="center" vertical="center" wrapText="1"/>
    </xf>
    <xf numFmtId="0" fontId="33" fillId="0" borderId="12" xfId="0" applyNumberFormat="1" applyFont="1" applyFill="1" applyBorder="1" applyAlignment="1" applyProtection="1">
      <alignment horizontal="center" vertical="center" wrapText="1"/>
    </xf>
    <xf numFmtId="0" fontId="31" fillId="0" borderId="4" xfId="0" applyNumberFormat="1" applyFont="1" applyFill="1" applyBorder="1" applyAlignment="1" applyProtection="1">
      <alignment horizontal="center" vertical="center"/>
    </xf>
    <xf numFmtId="0" fontId="32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31" fillId="0" borderId="4" xfId="0" applyNumberFormat="1" applyFont="1" applyFill="1" applyBorder="1" applyAlignment="1" applyProtection="1">
      <alignment vertical="center" wrapText="1"/>
    </xf>
    <xf numFmtId="0" fontId="30" fillId="0" borderId="4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34" fillId="0" borderId="4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right" wrapText="1"/>
    </xf>
    <xf numFmtId="0" fontId="31" fillId="0" borderId="4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9" fillId="0" borderId="15" xfId="0" applyNumberFormat="1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left" vertical="center"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35" fillId="0" borderId="13" xfId="0" applyNumberFormat="1" applyFont="1" applyFill="1" applyBorder="1" applyAlignment="1" applyProtection="1">
      <alignment horizontal="center" vertical="center" wrapText="1"/>
    </xf>
    <xf numFmtId="0" fontId="35" fillId="0" borderId="14" xfId="0" applyNumberFormat="1" applyFont="1" applyFill="1" applyBorder="1" applyAlignment="1" applyProtection="1">
      <alignment horizontal="center" vertical="center" wrapText="1"/>
    </xf>
    <xf numFmtId="0" fontId="35" fillId="0" borderId="15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right" wrapText="1"/>
    </xf>
    <xf numFmtId="0" fontId="37" fillId="0" borderId="5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32" fillId="0" borderId="13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0" fontId="32" fillId="0" borderId="15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  <xf numFmtId="0" fontId="33" fillId="0" borderId="14" xfId="0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0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25" fillId="0" borderId="0" xfId="1" applyNumberFormat="1" applyFont="1" applyFill="1" applyBorder="1" applyAlignment="1" applyProtection="1">
      <alignment horizontal="right" wrapText="1"/>
    </xf>
    <xf numFmtId="0" fontId="39" fillId="0" borderId="5" xfId="1" applyNumberFormat="1" applyFont="1" applyFill="1" applyBorder="1" applyAlignment="1" applyProtection="1">
      <alignment horizontal="left" vertical="center" wrapText="1"/>
    </xf>
    <xf numFmtId="0" fontId="15" fillId="0" borderId="0" xfId="1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workbookViewId="0">
      <selection activeCell="C8" sqref="C8:G11"/>
    </sheetView>
  </sheetViews>
  <sheetFormatPr defaultRowHeight="12.75" x14ac:dyDescent="0.2"/>
  <cols>
    <col min="1" max="1" width="7.85546875" customWidth="1"/>
    <col min="2" max="2" width="7.7109375" customWidth="1"/>
    <col min="3" max="3" width="4.5703125" customWidth="1"/>
    <col min="7" max="7" width="7.28515625" customWidth="1"/>
    <col min="8" max="8" width="14.7109375" customWidth="1"/>
    <col min="10" max="10" width="5.28515625" customWidth="1"/>
    <col min="12" max="12" width="21.140625" customWidth="1"/>
  </cols>
  <sheetData>
    <row r="1" spans="1:13" ht="12.95" customHeight="1" x14ac:dyDescent="0.2">
      <c r="D1" s="118"/>
      <c r="E1" s="118"/>
      <c r="F1" s="118"/>
      <c r="G1" s="118"/>
      <c r="H1" s="118"/>
      <c r="I1" s="118"/>
      <c r="J1" s="118"/>
      <c r="K1" s="118"/>
      <c r="L1" s="118"/>
    </row>
    <row r="2" spans="1:13" ht="72" customHeight="1" x14ac:dyDescent="0.35">
      <c r="A2" s="1"/>
      <c r="B2" s="1"/>
      <c r="C2" s="120" t="s">
        <v>1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1:13" ht="48.4" customHeight="1" x14ac:dyDescent="0.35">
      <c r="A3" s="1"/>
      <c r="B3" s="1"/>
      <c r="C3" s="35" t="s">
        <v>2</v>
      </c>
      <c r="D3" s="36" t="s">
        <v>9</v>
      </c>
      <c r="E3" s="37"/>
      <c r="F3" s="37"/>
      <c r="G3" s="37"/>
      <c r="H3" s="34"/>
      <c r="I3" s="34"/>
      <c r="J3" s="34"/>
      <c r="K3" s="34"/>
      <c r="L3" s="34"/>
    </row>
    <row r="4" spans="1:13" ht="45.4" customHeight="1" x14ac:dyDescent="0.2">
      <c r="C4" s="130" t="s">
        <v>3</v>
      </c>
      <c r="D4" s="130"/>
      <c r="E4" s="130"/>
      <c r="F4" s="130"/>
      <c r="G4" s="130"/>
      <c r="H4" s="38"/>
      <c r="I4" s="38"/>
      <c r="J4" s="38"/>
      <c r="K4" s="38"/>
      <c r="L4" s="38"/>
    </row>
    <row r="5" spans="1:13" ht="12.95" customHeight="1" x14ac:dyDescent="0.2">
      <c r="C5" s="39"/>
      <c r="D5" s="39"/>
      <c r="E5" s="39"/>
      <c r="F5" s="39"/>
      <c r="G5" s="39"/>
      <c r="H5" s="39"/>
      <c r="I5" s="39"/>
      <c r="J5" s="39"/>
      <c r="K5" s="40"/>
      <c r="L5" s="40"/>
    </row>
    <row r="6" spans="1:13" ht="12.95" customHeight="1" x14ac:dyDescent="0.2">
      <c r="B6" s="2"/>
      <c r="C6" s="121" t="s">
        <v>4</v>
      </c>
      <c r="D6" s="122"/>
      <c r="E6" s="122"/>
      <c r="F6" s="122"/>
      <c r="G6" s="123"/>
      <c r="H6" s="119" t="s">
        <v>10</v>
      </c>
      <c r="I6" s="119"/>
      <c r="J6" s="119"/>
      <c r="K6" s="142" t="s">
        <v>12</v>
      </c>
      <c r="L6" s="143"/>
    </row>
    <row r="7" spans="1:13" ht="12.95" customHeight="1" x14ac:dyDescent="0.2">
      <c r="B7" s="2"/>
      <c r="C7" s="124"/>
      <c r="D7" s="125"/>
      <c r="E7" s="125"/>
      <c r="F7" s="125"/>
      <c r="G7" s="126"/>
      <c r="H7" s="119"/>
      <c r="I7" s="119"/>
      <c r="J7" s="119"/>
      <c r="K7" s="142"/>
      <c r="L7" s="143"/>
    </row>
    <row r="8" spans="1:13" ht="55.9" customHeight="1" x14ac:dyDescent="0.2">
      <c r="B8" s="2"/>
      <c r="C8" s="121" t="s">
        <v>5</v>
      </c>
      <c r="D8" s="122"/>
      <c r="E8" s="122"/>
      <c r="F8" s="122"/>
      <c r="G8" s="123"/>
      <c r="H8" s="119" t="s">
        <v>11</v>
      </c>
      <c r="I8" s="119"/>
      <c r="J8" s="119"/>
      <c r="K8" s="140" t="s">
        <v>13</v>
      </c>
      <c r="L8" s="141"/>
    </row>
    <row r="9" spans="1:13" ht="123.75" customHeight="1" x14ac:dyDescent="0.2">
      <c r="B9" s="2"/>
      <c r="C9" s="127"/>
      <c r="D9" s="128"/>
      <c r="E9" s="128"/>
      <c r="F9" s="128"/>
      <c r="G9" s="129"/>
      <c r="H9" s="119"/>
      <c r="I9" s="119"/>
      <c r="J9" s="119"/>
      <c r="K9" s="127" t="s">
        <v>245</v>
      </c>
      <c r="L9" s="128"/>
    </row>
    <row r="10" spans="1:13" ht="30" customHeight="1" x14ac:dyDescent="0.2">
      <c r="B10" s="2"/>
      <c r="C10" s="127"/>
      <c r="D10" s="128"/>
      <c r="E10" s="128"/>
      <c r="F10" s="128"/>
      <c r="G10" s="129"/>
      <c r="H10" s="119"/>
      <c r="I10" s="119"/>
      <c r="J10" s="119"/>
      <c r="K10" s="127"/>
      <c r="L10" s="128"/>
    </row>
    <row r="11" spans="1:13" ht="1.5" customHeight="1" x14ac:dyDescent="0.2">
      <c r="B11" s="2"/>
      <c r="C11" s="124"/>
      <c r="D11" s="125"/>
      <c r="E11" s="125"/>
      <c r="F11" s="125"/>
      <c r="G11" s="126"/>
      <c r="H11" s="119"/>
      <c r="I11" s="119"/>
      <c r="J11" s="119"/>
      <c r="K11" s="41"/>
      <c r="L11" s="42"/>
    </row>
    <row r="12" spans="1:13" ht="25.7" customHeight="1" x14ac:dyDescent="0.35">
      <c r="C12" s="43"/>
      <c r="D12" s="44"/>
      <c r="E12" s="45"/>
      <c r="F12" s="45"/>
      <c r="G12" s="45"/>
      <c r="H12" s="45"/>
      <c r="I12" s="45"/>
      <c r="J12" s="46"/>
      <c r="K12" s="47"/>
      <c r="L12" s="47"/>
    </row>
    <row r="13" spans="1:13" ht="25.7" customHeight="1" x14ac:dyDescent="0.2">
      <c r="B13" s="2"/>
      <c r="C13" s="131" t="s">
        <v>6</v>
      </c>
      <c r="D13" s="132"/>
      <c r="E13" s="132"/>
      <c r="F13" s="132"/>
      <c r="G13" s="132"/>
      <c r="H13" s="132"/>
      <c r="I13" s="132"/>
      <c r="J13" s="132"/>
      <c r="K13" s="132"/>
      <c r="L13" s="133"/>
      <c r="M13" s="7"/>
    </row>
    <row r="14" spans="1:13" ht="27" customHeight="1" x14ac:dyDescent="0.2">
      <c r="B14" s="2"/>
      <c r="C14" s="134" t="s">
        <v>7</v>
      </c>
      <c r="D14" s="135"/>
      <c r="E14" s="135"/>
      <c r="F14" s="135"/>
      <c r="G14" s="135"/>
      <c r="H14" s="135"/>
      <c r="I14" s="135"/>
      <c r="J14" s="135"/>
      <c r="K14" s="135"/>
      <c r="L14" s="136"/>
      <c r="M14" s="7"/>
    </row>
    <row r="15" spans="1:13" ht="24.75" customHeight="1" x14ac:dyDescent="0.2">
      <c r="B15" s="2"/>
      <c r="C15" s="137" t="s">
        <v>8</v>
      </c>
      <c r="D15" s="138"/>
      <c r="E15" s="138"/>
      <c r="F15" s="138"/>
      <c r="G15" s="138"/>
      <c r="H15" s="138"/>
      <c r="I15" s="138"/>
      <c r="J15" s="138"/>
      <c r="K15" s="138"/>
      <c r="L15" s="139"/>
      <c r="M15" s="7"/>
    </row>
    <row r="16" spans="1:13" ht="12.95" customHeight="1" x14ac:dyDescent="0.3">
      <c r="C16" s="3"/>
      <c r="D16" s="4"/>
      <c r="E16" s="5"/>
      <c r="F16" s="4"/>
      <c r="G16" s="5"/>
      <c r="H16" s="5"/>
      <c r="I16" s="5"/>
      <c r="J16" s="6"/>
      <c r="K16" s="5"/>
      <c r="L16" s="5"/>
    </row>
  </sheetData>
  <sheetProtection password="C5CB" sheet="1" formatCells="0" formatColumns="0" formatRows="0" insertColumns="0" insertRows="0" insertHyperlinks="0" deleteColumns="0" deleteRows="0" sort="0" autoFilter="0" pivotTables="0"/>
  <mergeCells count="13">
    <mergeCell ref="C13:L13"/>
    <mergeCell ref="C14:L14"/>
    <mergeCell ref="C15:L15"/>
    <mergeCell ref="K8:L8"/>
    <mergeCell ref="K6:L7"/>
    <mergeCell ref="H8:J11"/>
    <mergeCell ref="D1:L1"/>
    <mergeCell ref="H6:J7"/>
    <mergeCell ref="C2:L2"/>
    <mergeCell ref="C6:G7"/>
    <mergeCell ref="C8:G11"/>
    <mergeCell ref="K9:L10"/>
    <mergeCell ref="C4:G4"/>
  </mergeCells>
  <pageMargins left="0.51181102362204722" right="0.15748031496062992" top="0.31496062992125984" bottom="0.47244094488188981" header="0.35433070866141736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60" zoomScaleNormal="100" workbookViewId="0">
      <selection activeCell="B5" sqref="B5:J5"/>
    </sheetView>
  </sheetViews>
  <sheetFormatPr defaultRowHeight="12.75" x14ac:dyDescent="0.2"/>
  <cols>
    <col min="1" max="1" width="41.28515625" customWidth="1"/>
    <col min="10" max="10" width="70.28515625" customWidth="1"/>
    <col min="11" max="11" width="16.7109375" customWidth="1"/>
  </cols>
  <sheetData>
    <row r="1" spans="1:11" ht="18.2" customHeight="1" x14ac:dyDescent="0.35">
      <c r="A1" s="8"/>
      <c r="B1" s="11"/>
      <c r="C1" s="11"/>
      <c r="D1" s="11"/>
      <c r="E1" s="11"/>
      <c r="F1" s="11"/>
      <c r="G1" s="11"/>
      <c r="H1" s="11"/>
      <c r="I1" s="11"/>
      <c r="J1" s="11"/>
      <c r="K1" s="13"/>
    </row>
    <row r="2" spans="1:11" ht="27.75" x14ac:dyDescent="0.2">
      <c r="A2" s="144" t="s">
        <v>14</v>
      </c>
      <c r="B2" s="144"/>
      <c r="C2" s="144"/>
      <c r="D2" s="144"/>
      <c r="E2" s="144"/>
      <c r="F2" s="144"/>
      <c r="G2" s="144"/>
      <c r="H2" s="144"/>
      <c r="I2" s="144"/>
      <c r="J2" s="144"/>
      <c r="K2" s="48"/>
    </row>
    <row r="3" spans="1:11" ht="56.65" customHeight="1" x14ac:dyDescent="0.2">
      <c r="A3" s="49" t="s">
        <v>15</v>
      </c>
      <c r="B3" s="145" t="s">
        <v>20</v>
      </c>
      <c r="C3" s="145"/>
      <c r="D3" s="145"/>
      <c r="E3" s="145"/>
      <c r="F3" s="145"/>
      <c r="G3" s="145"/>
      <c r="H3" s="145"/>
      <c r="I3" s="145"/>
      <c r="J3" s="145"/>
      <c r="K3" s="50">
        <v>3</v>
      </c>
    </row>
    <row r="4" spans="1:11" ht="60.4" customHeight="1" x14ac:dyDescent="0.2">
      <c r="A4" s="51" t="s">
        <v>16</v>
      </c>
      <c r="B4" s="145" t="s">
        <v>21</v>
      </c>
      <c r="C4" s="145"/>
      <c r="D4" s="145"/>
      <c r="E4" s="145"/>
      <c r="F4" s="145"/>
      <c r="G4" s="145"/>
      <c r="H4" s="145"/>
      <c r="I4" s="145"/>
      <c r="J4" s="145"/>
      <c r="K4" s="50">
        <v>3</v>
      </c>
    </row>
    <row r="5" spans="1:11" ht="77.099999999999994" customHeight="1" x14ac:dyDescent="0.2">
      <c r="A5" s="49" t="s">
        <v>17</v>
      </c>
      <c r="B5" s="145" t="s">
        <v>22</v>
      </c>
      <c r="C5" s="145"/>
      <c r="D5" s="145"/>
      <c r="E5" s="145"/>
      <c r="F5" s="145"/>
      <c r="G5" s="145"/>
      <c r="H5" s="145"/>
      <c r="I5" s="145"/>
      <c r="J5" s="145"/>
      <c r="K5" s="50">
        <v>4</v>
      </c>
    </row>
    <row r="6" spans="1:11" ht="60.4" customHeight="1" x14ac:dyDescent="0.2">
      <c r="A6" s="49" t="s">
        <v>18</v>
      </c>
      <c r="B6" s="145" t="s">
        <v>23</v>
      </c>
      <c r="C6" s="145"/>
      <c r="D6" s="145"/>
      <c r="E6" s="145"/>
      <c r="F6" s="145"/>
      <c r="G6" s="145"/>
      <c r="H6" s="145"/>
      <c r="I6" s="145"/>
      <c r="J6" s="145"/>
      <c r="K6" s="50">
        <v>5</v>
      </c>
    </row>
    <row r="7" spans="1:11" ht="63.4" customHeight="1" x14ac:dyDescent="0.2">
      <c r="A7" s="49" t="s">
        <v>19</v>
      </c>
      <c r="B7" s="145" t="s">
        <v>24</v>
      </c>
      <c r="C7" s="145"/>
      <c r="D7" s="145"/>
      <c r="E7" s="145"/>
      <c r="F7" s="145"/>
      <c r="G7" s="145"/>
      <c r="H7" s="145"/>
      <c r="I7" s="145"/>
      <c r="J7" s="145"/>
      <c r="K7" s="52" t="s">
        <v>25</v>
      </c>
    </row>
    <row r="8" spans="1:11" ht="62.65" customHeight="1" x14ac:dyDescent="0.35">
      <c r="A8" s="9"/>
      <c r="B8" s="12"/>
      <c r="C8" s="12"/>
      <c r="D8" s="12"/>
      <c r="E8" s="12"/>
      <c r="F8" s="12"/>
      <c r="G8" s="12"/>
      <c r="H8" s="12"/>
      <c r="I8" s="12"/>
      <c r="J8" s="12"/>
      <c r="K8" s="14"/>
    </row>
    <row r="9" spans="1:11" ht="27.95" customHeight="1" x14ac:dyDescent="0.3">
      <c r="A9" s="10"/>
      <c r="B9" s="146"/>
      <c r="C9" s="146"/>
      <c r="D9" s="146"/>
      <c r="E9" s="146"/>
      <c r="F9" s="146"/>
      <c r="G9" s="146"/>
      <c r="H9" s="146"/>
      <c r="I9" s="146"/>
      <c r="J9" s="146"/>
      <c r="K9" s="15"/>
    </row>
    <row r="10" spans="1:11" ht="18.95" customHeigh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5"/>
    </row>
    <row r="11" spans="1:11" ht="18.95" customHeight="1" x14ac:dyDescent="0.3">
      <c r="B11" s="12"/>
      <c r="C11" s="12"/>
      <c r="D11" s="12"/>
      <c r="E11" s="12"/>
      <c r="F11" s="12"/>
      <c r="G11" s="12"/>
      <c r="H11" s="12"/>
      <c r="I11" s="12"/>
      <c r="J11" s="12"/>
    </row>
  </sheetData>
  <sheetProtection password="C5CB" sheet="1" formatCells="0" formatColumns="0" formatRows="0" insertColumns="0" insertRows="0" insertHyperlinks="0" deleteColumns="0" deleteRows="0" sort="0" autoFilter="0" pivotTables="0"/>
  <mergeCells count="7">
    <mergeCell ref="A2:J2"/>
    <mergeCell ref="B6:J6"/>
    <mergeCell ref="B9:J9"/>
    <mergeCell ref="B3:J3"/>
    <mergeCell ref="B4:J4"/>
    <mergeCell ref="B7:J7"/>
    <mergeCell ref="B5:J5"/>
  </mergeCells>
  <pageMargins left="0.74803149606299213" right="0.37" top="0.55000000000000004" bottom="0.44" header="0.51181102362204722" footer="0.51181102362204722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50" zoomScaleNormal="50" workbookViewId="0">
      <selection activeCell="A14" sqref="A14:D14"/>
    </sheetView>
  </sheetViews>
  <sheetFormatPr defaultRowHeight="12.75" x14ac:dyDescent="0.2"/>
  <cols>
    <col min="1" max="1" width="37.42578125" customWidth="1"/>
    <col min="2" max="2" width="20.5703125" customWidth="1"/>
    <col min="3" max="3" width="14.85546875" customWidth="1"/>
    <col min="4" max="4" width="8" customWidth="1"/>
    <col min="5" max="5" width="11.140625" customWidth="1"/>
    <col min="6" max="6" width="20" customWidth="1"/>
    <col min="7" max="7" width="18.7109375" customWidth="1"/>
    <col min="8" max="8" width="17.28515625" customWidth="1"/>
    <col min="9" max="9" width="21.28515625" customWidth="1"/>
    <col min="10" max="10" width="18.42578125" customWidth="1"/>
    <col min="11" max="11" width="16.7109375" customWidth="1"/>
    <col min="12" max="12" width="22.85546875" customWidth="1"/>
    <col min="13" max="13" width="23" customWidth="1"/>
    <col min="14" max="14" width="21.5703125" customWidth="1"/>
    <col min="15" max="15" width="18.28515625" customWidth="1"/>
    <col min="16" max="16" width="19.42578125" customWidth="1"/>
    <col min="17" max="17" width="21.85546875" customWidth="1"/>
    <col min="18" max="245" width="10.42578125" customWidth="1"/>
  </cols>
  <sheetData>
    <row r="1" spans="1:17" ht="51.75" customHeight="1" x14ac:dyDescent="0.4">
      <c r="A1" s="53"/>
      <c r="B1" s="53"/>
      <c r="C1" s="53"/>
      <c r="D1" s="54">
        <v>60479</v>
      </c>
      <c r="E1" s="53"/>
      <c r="F1" s="53"/>
      <c r="G1" s="53"/>
      <c r="H1" s="53"/>
      <c r="I1" s="53"/>
      <c r="J1" s="53"/>
      <c r="K1" s="168" t="s">
        <v>60</v>
      </c>
      <c r="L1" s="168"/>
      <c r="M1" s="168"/>
      <c r="N1" s="168"/>
      <c r="O1" s="168"/>
      <c r="P1" s="168"/>
    </row>
    <row r="2" spans="1:17" ht="47.25" customHeight="1" x14ac:dyDescent="0.4">
      <c r="A2" s="153" t="s">
        <v>26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55"/>
      <c r="M2" s="56"/>
      <c r="N2" s="57"/>
      <c r="O2" s="58"/>
      <c r="P2" s="58"/>
    </row>
    <row r="3" spans="1:17" x14ac:dyDescent="0.2">
      <c r="A3" s="150" t="s">
        <v>27</v>
      </c>
      <c r="B3" s="150"/>
      <c r="C3" s="150"/>
      <c r="D3" s="150"/>
      <c r="E3" s="150" t="s">
        <v>48</v>
      </c>
      <c r="F3" s="148" t="s">
        <v>50</v>
      </c>
      <c r="G3" s="149" t="s">
        <v>52</v>
      </c>
      <c r="H3" s="149" t="s">
        <v>55</v>
      </c>
      <c r="I3" s="148" t="s">
        <v>56</v>
      </c>
      <c r="J3" s="147" t="s">
        <v>58</v>
      </c>
      <c r="K3" s="147" t="s">
        <v>61</v>
      </c>
      <c r="L3" s="147" t="s">
        <v>63</v>
      </c>
      <c r="M3" s="147" t="s">
        <v>64</v>
      </c>
      <c r="N3" s="149" t="s">
        <v>65</v>
      </c>
      <c r="O3" s="149" t="s">
        <v>66</v>
      </c>
      <c r="P3" s="148" t="s">
        <v>67</v>
      </c>
      <c r="Q3" s="7"/>
    </row>
    <row r="4" spans="1:17" x14ac:dyDescent="0.2">
      <c r="A4" s="150"/>
      <c r="B4" s="150"/>
      <c r="C4" s="150"/>
      <c r="D4" s="150"/>
      <c r="E4" s="150"/>
      <c r="F4" s="148"/>
      <c r="G4" s="149"/>
      <c r="H4" s="149"/>
      <c r="I4" s="148"/>
      <c r="J4" s="147"/>
      <c r="K4" s="147"/>
      <c r="L4" s="147"/>
      <c r="M4" s="147"/>
      <c r="N4" s="149"/>
      <c r="O4" s="149"/>
      <c r="P4" s="148"/>
      <c r="Q4" s="7"/>
    </row>
    <row r="5" spans="1:17" x14ac:dyDescent="0.2">
      <c r="A5" s="150"/>
      <c r="B5" s="150"/>
      <c r="C5" s="150"/>
      <c r="D5" s="150"/>
      <c r="E5" s="150"/>
      <c r="F5" s="148"/>
      <c r="G5" s="149"/>
      <c r="H5" s="149"/>
      <c r="I5" s="148"/>
      <c r="J5" s="147"/>
      <c r="K5" s="147"/>
      <c r="L5" s="147"/>
      <c r="M5" s="147"/>
      <c r="N5" s="149"/>
      <c r="O5" s="149"/>
      <c r="P5" s="148"/>
      <c r="Q5" s="7"/>
    </row>
    <row r="6" spans="1:17" ht="100.5" customHeight="1" x14ac:dyDescent="0.2">
      <c r="A6" s="150"/>
      <c r="B6" s="150"/>
      <c r="C6" s="150"/>
      <c r="D6" s="150"/>
      <c r="E6" s="150"/>
      <c r="F6" s="148"/>
      <c r="G6" s="149"/>
      <c r="H6" s="149"/>
      <c r="I6" s="148"/>
      <c r="J6" s="147"/>
      <c r="K6" s="147"/>
      <c r="L6" s="147"/>
      <c r="M6" s="147"/>
      <c r="N6" s="149"/>
      <c r="O6" s="149"/>
      <c r="P6" s="148"/>
      <c r="Q6" s="7"/>
    </row>
    <row r="7" spans="1:17" ht="22.5" x14ac:dyDescent="0.2">
      <c r="A7" s="150" t="s">
        <v>28</v>
      </c>
      <c r="B7" s="150"/>
      <c r="C7" s="150"/>
      <c r="D7" s="150"/>
      <c r="E7" s="59" t="s">
        <v>49</v>
      </c>
      <c r="F7" s="59">
        <v>1</v>
      </c>
      <c r="G7" s="59">
        <f t="shared" ref="G7:P7" si="0">F7+1</f>
        <v>2</v>
      </c>
      <c r="H7" s="59">
        <f t="shared" si="0"/>
        <v>3</v>
      </c>
      <c r="I7" s="59">
        <f t="shared" si="0"/>
        <v>4</v>
      </c>
      <c r="J7" s="59">
        <f t="shared" si="0"/>
        <v>5</v>
      </c>
      <c r="K7" s="59">
        <f t="shared" si="0"/>
        <v>6</v>
      </c>
      <c r="L7" s="59">
        <f t="shared" si="0"/>
        <v>7</v>
      </c>
      <c r="M7" s="59">
        <f t="shared" si="0"/>
        <v>8</v>
      </c>
      <c r="N7" s="59">
        <f t="shared" si="0"/>
        <v>9</v>
      </c>
      <c r="O7" s="59">
        <f t="shared" si="0"/>
        <v>10</v>
      </c>
      <c r="P7" s="59">
        <f t="shared" si="0"/>
        <v>11</v>
      </c>
      <c r="Q7" s="7"/>
    </row>
    <row r="8" spans="1:17" ht="55.5" customHeight="1" x14ac:dyDescent="0.2">
      <c r="A8" s="160" t="s">
        <v>29</v>
      </c>
      <c r="B8" s="160"/>
      <c r="C8" s="160"/>
      <c r="D8" s="160"/>
      <c r="E8" s="59">
        <v>1</v>
      </c>
      <c r="F8" s="60">
        <v>61041</v>
      </c>
      <c r="G8" s="60">
        <f t="shared" ref="G8:L8" si="1">SUM(G10:G14,G16)</f>
        <v>5415</v>
      </c>
      <c r="H8" s="60">
        <v>55626</v>
      </c>
      <c r="I8" s="60">
        <v>18731</v>
      </c>
      <c r="J8" s="60">
        <v>1</v>
      </c>
      <c r="K8" s="60">
        <f t="shared" si="1"/>
        <v>6479</v>
      </c>
      <c r="L8" s="60">
        <f t="shared" si="1"/>
        <v>3879</v>
      </c>
      <c r="M8" s="60">
        <f>M10+M11+M12+M13</f>
        <v>218</v>
      </c>
      <c r="N8" s="60">
        <f>N10+N11+N12+N13</f>
        <v>8117</v>
      </c>
      <c r="O8" s="60">
        <f>O10+O11+O12+O13</f>
        <v>16</v>
      </c>
      <c r="P8" s="60">
        <v>41408</v>
      </c>
      <c r="Q8" s="7"/>
    </row>
    <row r="9" spans="1:17" ht="40.5" customHeight="1" x14ac:dyDescent="0.2">
      <c r="A9" s="161" t="s">
        <v>30</v>
      </c>
      <c r="B9" s="161"/>
      <c r="C9" s="161"/>
      <c r="D9" s="161"/>
      <c r="E9" s="59">
        <f t="shared" ref="E9:E16" si="2">E8+1</f>
        <v>2</v>
      </c>
      <c r="F9" s="60">
        <v>25</v>
      </c>
      <c r="G9" s="62">
        <v>0</v>
      </c>
      <c r="H9" s="62">
        <v>25</v>
      </c>
      <c r="I9" s="60">
        <v>11</v>
      </c>
      <c r="J9" s="62" t="s">
        <v>54</v>
      </c>
      <c r="K9" s="62">
        <v>1</v>
      </c>
      <c r="L9" s="62">
        <v>8</v>
      </c>
      <c r="M9" s="62" t="s">
        <v>54</v>
      </c>
      <c r="N9" s="62" t="s">
        <v>54</v>
      </c>
      <c r="O9" s="62">
        <v>0</v>
      </c>
      <c r="P9" s="60">
        <v>14</v>
      </c>
      <c r="Q9" s="7"/>
    </row>
    <row r="10" spans="1:17" ht="33.75" customHeight="1" x14ac:dyDescent="0.2">
      <c r="A10" s="161" t="s">
        <v>31</v>
      </c>
      <c r="B10" s="161"/>
      <c r="C10" s="161"/>
      <c r="D10" s="161"/>
      <c r="E10" s="59">
        <f t="shared" si="2"/>
        <v>3</v>
      </c>
      <c r="F10" s="60">
        <v>731</v>
      </c>
      <c r="G10" s="62">
        <v>22</v>
      </c>
      <c r="H10" s="63">
        <v>709</v>
      </c>
      <c r="I10" s="60">
        <v>474</v>
      </c>
      <c r="J10" s="62">
        <v>1</v>
      </c>
      <c r="K10" s="62">
        <v>65</v>
      </c>
      <c r="L10" s="62">
        <v>133</v>
      </c>
      <c r="M10" s="62">
        <v>29</v>
      </c>
      <c r="N10" s="62">
        <v>214</v>
      </c>
      <c r="O10" s="62">
        <v>16</v>
      </c>
      <c r="P10" s="64">
        <v>255</v>
      </c>
      <c r="Q10" s="7"/>
    </row>
    <row r="11" spans="1:17" ht="36.75" customHeight="1" x14ac:dyDescent="0.2">
      <c r="A11" s="161" t="s">
        <v>32</v>
      </c>
      <c r="B11" s="161"/>
      <c r="C11" s="161"/>
      <c r="D11" s="161"/>
      <c r="E11" s="59">
        <f t="shared" si="2"/>
        <v>4</v>
      </c>
      <c r="F11" s="64">
        <v>143</v>
      </c>
      <c r="G11" s="62">
        <v>1</v>
      </c>
      <c r="H11" s="63">
        <v>142</v>
      </c>
      <c r="I11" s="64">
        <v>104</v>
      </c>
      <c r="J11" s="62">
        <v>0</v>
      </c>
      <c r="K11" s="62">
        <v>17</v>
      </c>
      <c r="L11" s="62">
        <v>11</v>
      </c>
      <c r="M11" s="62">
        <v>1</v>
      </c>
      <c r="N11" s="62">
        <v>75</v>
      </c>
      <c r="O11" s="62">
        <v>0</v>
      </c>
      <c r="P11" s="60">
        <v>38</v>
      </c>
      <c r="Q11" s="7"/>
    </row>
    <row r="12" spans="1:17" ht="39" customHeight="1" x14ac:dyDescent="0.2">
      <c r="A12" s="161" t="s">
        <v>33</v>
      </c>
      <c r="B12" s="161"/>
      <c r="C12" s="161"/>
      <c r="D12" s="161"/>
      <c r="E12" s="59">
        <f t="shared" si="2"/>
        <v>5</v>
      </c>
      <c r="F12" s="64">
        <v>60092</v>
      </c>
      <c r="G12" s="62">
        <v>5388</v>
      </c>
      <c r="H12" s="63">
        <v>54704</v>
      </c>
      <c r="I12" s="64">
        <v>18109</v>
      </c>
      <c r="J12" s="62">
        <v>0</v>
      </c>
      <c r="K12" s="62">
        <v>6376</v>
      </c>
      <c r="L12" s="62">
        <v>3721</v>
      </c>
      <c r="M12" s="62">
        <v>187</v>
      </c>
      <c r="N12" s="62">
        <v>7822</v>
      </c>
      <c r="O12" s="62">
        <v>0</v>
      </c>
      <c r="P12" s="60">
        <v>41084</v>
      </c>
      <c r="Q12" s="7"/>
    </row>
    <row r="13" spans="1:17" ht="73.5" customHeight="1" x14ac:dyDescent="0.2">
      <c r="A13" s="164" t="s">
        <v>34</v>
      </c>
      <c r="B13" s="165"/>
      <c r="C13" s="165"/>
      <c r="D13" s="166"/>
      <c r="E13" s="59">
        <f t="shared" si="2"/>
        <v>6</v>
      </c>
      <c r="F13" s="64">
        <v>47</v>
      </c>
      <c r="G13" s="62">
        <v>4</v>
      </c>
      <c r="H13" s="63">
        <v>43</v>
      </c>
      <c r="I13" s="64">
        <v>31</v>
      </c>
      <c r="J13" s="62">
        <v>0</v>
      </c>
      <c r="K13" s="62">
        <v>18</v>
      </c>
      <c r="L13" s="62">
        <v>6</v>
      </c>
      <c r="M13" s="62">
        <v>1</v>
      </c>
      <c r="N13" s="62">
        <v>6</v>
      </c>
      <c r="O13" s="62">
        <v>0</v>
      </c>
      <c r="P13" s="60">
        <v>16</v>
      </c>
      <c r="Q13" s="7"/>
    </row>
    <row r="14" spans="1:17" ht="57.75" customHeight="1" x14ac:dyDescent="0.2">
      <c r="A14" s="161" t="s">
        <v>35</v>
      </c>
      <c r="B14" s="161"/>
      <c r="C14" s="161"/>
      <c r="D14" s="161"/>
      <c r="E14" s="59">
        <f t="shared" si="2"/>
        <v>7</v>
      </c>
      <c r="F14" s="64">
        <v>3</v>
      </c>
      <c r="G14" s="62">
        <v>0</v>
      </c>
      <c r="H14" s="63">
        <v>3</v>
      </c>
      <c r="I14" s="64">
        <v>2</v>
      </c>
      <c r="J14" s="62">
        <v>0</v>
      </c>
      <c r="K14" s="62">
        <v>2</v>
      </c>
      <c r="L14" s="62">
        <v>0</v>
      </c>
      <c r="M14" s="62">
        <v>0</v>
      </c>
      <c r="N14" s="62">
        <v>0</v>
      </c>
      <c r="O14" s="62">
        <v>0</v>
      </c>
      <c r="P14" s="60">
        <v>1</v>
      </c>
      <c r="Q14" s="7"/>
    </row>
    <row r="15" spans="1:17" ht="42" customHeight="1" x14ac:dyDescent="0.2">
      <c r="A15" s="163" t="s">
        <v>36</v>
      </c>
      <c r="B15" s="163"/>
      <c r="C15" s="163"/>
      <c r="D15" s="163"/>
      <c r="E15" s="59">
        <f t="shared" si="2"/>
        <v>8</v>
      </c>
      <c r="F15" s="60">
        <v>47</v>
      </c>
      <c r="G15" s="62">
        <v>2</v>
      </c>
      <c r="H15" s="63">
        <v>45</v>
      </c>
      <c r="I15" s="60">
        <v>44</v>
      </c>
      <c r="J15" s="62">
        <v>0</v>
      </c>
      <c r="K15" s="62">
        <v>3</v>
      </c>
      <c r="L15" s="62">
        <v>34</v>
      </c>
      <c r="M15" s="62">
        <v>0</v>
      </c>
      <c r="N15" s="62">
        <v>7</v>
      </c>
      <c r="O15" s="62">
        <v>0</v>
      </c>
      <c r="P15" s="60">
        <v>3</v>
      </c>
      <c r="Q15" s="7"/>
    </row>
    <row r="16" spans="1:17" ht="39" hidden="1" customHeight="1" x14ac:dyDescent="0.2">
      <c r="A16" s="161" t="s">
        <v>37</v>
      </c>
      <c r="B16" s="161"/>
      <c r="C16" s="161"/>
      <c r="D16" s="161"/>
      <c r="E16" s="59">
        <f t="shared" si="2"/>
        <v>9</v>
      </c>
      <c r="F16" s="60">
        <v>98</v>
      </c>
      <c r="G16" s="62">
        <v>0</v>
      </c>
      <c r="H16" s="63">
        <v>98</v>
      </c>
      <c r="I16" s="60">
        <v>20</v>
      </c>
      <c r="J16" s="62" t="s">
        <v>59</v>
      </c>
      <c r="K16" s="62">
        <v>1</v>
      </c>
      <c r="L16" s="62">
        <v>8</v>
      </c>
      <c r="M16" s="62" t="s">
        <v>59</v>
      </c>
      <c r="N16" s="62" t="s">
        <v>59</v>
      </c>
      <c r="O16" s="62" t="s">
        <v>59</v>
      </c>
      <c r="P16" s="60">
        <v>78</v>
      </c>
      <c r="Q16" s="7"/>
    </row>
    <row r="17" spans="1:16" ht="6" customHeight="1" x14ac:dyDescent="0.6">
      <c r="A17" s="66"/>
      <c r="B17" s="66"/>
      <c r="C17" s="66"/>
      <c r="D17" s="66"/>
      <c r="E17" s="6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1:16" ht="44.25" customHeight="1" x14ac:dyDescent="0.3">
      <c r="A18" s="153" t="s">
        <v>38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53"/>
      <c r="N18" s="53"/>
      <c r="O18" s="53"/>
      <c r="P18" s="53"/>
    </row>
    <row r="19" spans="1:16" ht="64.5" customHeight="1" x14ac:dyDescent="0.3">
      <c r="A19" s="162" t="s">
        <v>39</v>
      </c>
      <c r="B19" s="162"/>
      <c r="C19" s="162"/>
      <c r="D19" s="162"/>
      <c r="E19" s="67" t="s">
        <v>48</v>
      </c>
      <c r="F19" s="67" t="s">
        <v>51</v>
      </c>
      <c r="G19" s="158" t="s">
        <v>53</v>
      </c>
      <c r="H19" s="158"/>
      <c r="I19" s="154" t="s">
        <v>57</v>
      </c>
      <c r="J19" s="155"/>
      <c r="K19" s="154" t="s">
        <v>62</v>
      </c>
      <c r="L19" s="155"/>
      <c r="M19" s="69"/>
      <c r="N19" s="53"/>
      <c r="O19" s="53"/>
      <c r="P19" s="53"/>
    </row>
    <row r="20" spans="1:16" ht="25.5" x14ac:dyDescent="0.3">
      <c r="A20" s="169" t="s">
        <v>28</v>
      </c>
      <c r="B20" s="169"/>
      <c r="C20" s="169"/>
      <c r="D20" s="169"/>
      <c r="E20" s="67" t="s">
        <v>49</v>
      </c>
      <c r="F20" s="68">
        <v>1</v>
      </c>
      <c r="G20" s="158">
        <v>2</v>
      </c>
      <c r="H20" s="158"/>
      <c r="I20" s="154">
        <v>3</v>
      </c>
      <c r="J20" s="155"/>
      <c r="K20" s="154">
        <v>4</v>
      </c>
      <c r="L20" s="155"/>
      <c r="M20" s="70"/>
      <c r="N20" s="53"/>
      <c r="O20" s="53"/>
      <c r="P20" s="53"/>
    </row>
    <row r="21" spans="1:16" ht="63" customHeight="1" x14ac:dyDescent="0.4">
      <c r="A21" s="161" t="s">
        <v>40</v>
      </c>
      <c r="B21" s="161"/>
      <c r="C21" s="161"/>
      <c r="D21" s="161"/>
      <c r="E21" s="67">
        <v>1</v>
      </c>
      <c r="F21" s="71">
        <f>SUM(G21:L21)</f>
        <v>0</v>
      </c>
      <c r="G21" s="156">
        <v>0</v>
      </c>
      <c r="H21" s="157"/>
      <c r="I21" s="156">
        <v>0</v>
      </c>
      <c r="J21" s="157"/>
      <c r="K21" s="156">
        <v>0</v>
      </c>
      <c r="L21" s="157"/>
      <c r="M21" s="72"/>
      <c r="N21" s="53"/>
      <c r="O21" s="53"/>
      <c r="P21" s="53"/>
    </row>
    <row r="22" spans="1:16" ht="62.25" customHeight="1" x14ac:dyDescent="0.4">
      <c r="A22" s="161" t="s">
        <v>41</v>
      </c>
      <c r="B22" s="161"/>
      <c r="C22" s="161"/>
      <c r="D22" s="161"/>
      <c r="E22" s="67">
        <f t="shared" ref="E22:E28" si="3">E21+1</f>
        <v>2</v>
      </c>
      <c r="F22" s="71">
        <f>SUM(G22:L22)</f>
        <v>0</v>
      </c>
      <c r="G22" s="156">
        <v>0</v>
      </c>
      <c r="H22" s="157"/>
      <c r="I22" s="156">
        <v>0</v>
      </c>
      <c r="J22" s="157"/>
      <c r="K22" s="156">
        <v>0</v>
      </c>
      <c r="L22" s="157"/>
      <c r="M22" s="72"/>
      <c r="N22" s="53" t="s">
        <v>246</v>
      </c>
      <c r="O22" s="53"/>
      <c r="P22" s="53"/>
    </row>
    <row r="23" spans="1:16" ht="39" customHeight="1" x14ac:dyDescent="0.4">
      <c r="A23" s="161" t="s">
        <v>42</v>
      </c>
      <c r="B23" s="161"/>
      <c r="C23" s="161"/>
      <c r="D23" s="161"/>
      <c r="E23" s="67">
        <f t="shared" si="3"/>
        <v>3</v>
      </c>
      <c r="F23" s="71">
        <v>2</v>
      </c>
      <c r="G23" s="159">
        <v>0</v>
      </c>
      <c r="H23" s="159"/>
      <c r="I23" s="151">
        <v>1</v>
      </c>
      <c r="J23" s="152"/>
      <c r="K23" s="151">
        <v>1</v>
      </c>
      <c r="L23" s="152"/>
      <c r="M23" s="72"/>
      <c r="N23" s="53"/>
      <c r="O23" s="53"/>
      <c r="P23" s="53"/>
    </row>
    <row r="24" spans="1:16" ht="39.75" customHeight="1" x14ac:dyDescent="0.4">
      <c r="A24" s="161" t="s">
        <v>43</v>
      </c>
      <c r="B24" s="161"/>
      <c r="C24" s="161"/>
      <c r="D24" s="161"/>
      <c r="E24" s="67">
        <f t="shared" si="3"/>
        <v>4</v>
      </c>
      <c r="F24" s="71">
        <v>22</v>
      </c>
      <c r="G24" s="159">
        <v>7</v>
      </c>
      <c r="H24" s="159"/>
      <c r="I24" s="151">
        <v>0</v>
      </c>
      <c r="J24" s="152"/>
      <c r="K24" s="151">
        <v>15</v>
      </c>
      <c r="L24" s="152"/>
      <c r="M24" s="72"/>
      <c r="N24" s="53"/>
      <c r="O24" s="53"/>
      <c r="P24" s="53"/>
    </row>
    <row r="25" spans="1:16" ht="70.5" customHeight="1" x14ac:dyDescent="0.4">
      <c r="A25" s="164" t="s">
        <v>44</v>
      </c>
      <c r="B25" s="165"/>
      <c r="C25" s="165"/>
      <c r="D25" s="166"/>
      <c r="E25" s="67">
        <f t="shared" si="3"/>
        <v>5</v>
      </c>
      <c r="F25" s="71">
        <f>SUM(G25:L25)</f>
        <v>18</v>
      </c>
      <c r="G25" s="151">
        <v>16</v>
      </c>
      <c r="H25" s="152"/>
      <c r="I25" s="151">
        <v>0</v>
      </c>
      <c r="J25" s="152"/>
      <c r="K25" s="151">
        <v>2</v>
      </c>
      <c r="L25" s="152"/>
      <c r="M25" s="72"/>
      <c r="N25" s="53"/>
      <c r="O25" s="53"/>
      <c r="P25" s="53"/>
    </row>
    <row r="26" spans="1:16" ht="77.25" customHeight="1" x14ac:dyDescent="0.4">
      <c r="A26" s="167" t="s">
        <v>45</v>
      </c>
      <c r="B26" s="167"/>
      <c r="C26" s="167"/>
      <c r="D26" s="167"/>
      <c r="E26" s="67">
        <f t="shared" si="3"/>
        <v>6</v>
      </c>
      <c r="F26" s="71">
        <f>K26</f>
        <v>48</v>
      </c>
      <c r="G26" s="151" t="s">
        <v>54</v>
      </c>
      <c r="H26" s="152"/>
      <c r="I26" s="151" t="s">
        <v>54</v>
      </c>
      <c r="J26" s="152"/>
      <c r="K26" s="151">
        <v>48</v>
      </c>
      <c r="L26" s="152"/>
      <c r="M26" s="72"/>
      <c r="N26" s="53"/>
      <c r="O26" s="53"/>
      <c r="P26" s="53"/>
    </row>
    <row r="27" spans="1:16" ht="54.75" customHeight="1" x14ac:dyDescent="0.4">
      <c r="A27" s="167" t="s">
        <v>46</v>
      </c>
      <c r="B27" s="167"/>
      <c r="C27" s="167"/>
      <c r="D27" s="167"/>
      <c r="E27" s="67">
        <f t="shared" si="3"/>
        <v>7</v>
      </c>
      <c r="F27" s="71">
        <f>K27</f>
        <v>380</v>
      </c>
      <c r="G27" s="151" t="s">
        <v>54</v>
      </c>
      <c r="H27" s="152"/>
      <c r="I27" s="151" t="s">
        <v>54</v>
      </c>
      <c r="J27" s="152"/>
      <c r="K27" s="151">
        <v>380</v>
      </c>
      <c r="L27" s="152"/>
      <c r="M27" s="72"/>
      <c r="N27" s="53"/>
      <c r="O27" s="53"/>
      <c r="P27" s="53"/>
    </row>
    <row r="28" spans="1:16" ht="52.5" customHeight="1" x14ac:dyDescent="0.4">
      <c r="A28" s="167" t="s">
        <v>47</v>
      </c>
      <c r="B28" s="167"/>
      <c r="C28" s="167"/>
      <c r="D28" s="167"/>
      <c r="E28" s="67">
        <f t="shared" si="3"/>
        <v>8</v>
      </c>
      <c r="F28" s="71" t="s">
        <v>54</v>
      </c>
      <c r="G28" s="151" t="s">
        <v>59</v>
      </c>
      <c r="H28" s="152"/>
      <c r="I28" s="151" t="s">
        <v>54</v>
      </c>
      <c r="J28" s="152"/>
      <c r="K28" s="151" t="s">
        <v>54</v>
      </c>
      <c r="L28" s="152"/>
      <c r="M28" s="73"/>
      <c r="N28" s="53"/>
      <c r="O28" s="53"/>
      <c r="P28" s="53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sheetProtection password="C5CB" sheet="1" formatCells="0" formatColumns="0" formatRows="0" insertColumns="0" insertRows="0" insertHyperlinks="0" deleteColumns="0" deleteRows="0" sort="0" autoFilter="0" pivotTables="0"/>
  <mergeCells count="66">
    <mergeCell ref="A16:D16"/>
    <mergeCell ref="K1:P1"/>
    <mergeCell ref="A28:D28"/>
    <mergeCell ref="A22:D22"/>
    <mergeCell ref="G26:H26"/>
    <mergeCell ref="A2:K2"/>
    <mergeCell ref="A20:D20"/>
    <mergeCell ref="A23:D23"/>
    <mergeCell ref="A24:D24"/>
    <mergeCell ref="A21:D21"/>
    <mergeCell ref="A27:D27"/>
    <mergeCell ref="K19:L19"/>
    <mergeCell ref="A25:D25"/>
    <mergeCell ref="G25:H25"/>
    <mergeCell ref="G27:H27"/>
    <mergeCell ref="I19:J19"/>
    <mergeCell ref="A26:D26"/>
    <mergeCell ref="I22:J22"/>
    <mergeCell ref="I23:J23"/>
    <mergeCell ref="I24:J24"/>
    <mergeCell ref="A7:D7"/>
    <mergeCell ref="A8:D8"/>
    <mergeCell ref="A14:D14"/>
    <mergeCell ref="A19:D19"/>
    <mergeCell ref="A15:D15"/>
    <mergeCell ref="A10:D10"/>
    <mergeCell ref="A11:D11"/>
    <mergeCell ref="A12:D12"/>
    <mergeCell ref="A9:D9"/>
    <mergeCell ref="A13:D13"/>
    <mergeCell ref="I28:J28"/>
    <mergeCell ref="G19:H19"/>
    <mergeCell ref="G20:H20"/>
    <mergeCell ref="G21:H21"/>
    <mergeCell ref="G22:H22"/>
    <mergeCell ref="G23:H23"/>
    <mergeCell ref="G24:H24"/>
    <mergeCell ref="G28:H28"/>
    <mergeCell ref="I20:J20"/>
    <mergeCell ref="I21:J21"/>
    <mergeCell ref="I25:J25"/>
    <mergeCell ref="I26:J26"/>
    <mergeCell ref="I27:J27"/>
    <mergeCell ref="K28:L28"/>
    <mergeCell ref="K20:L20"/>
    <mergeCell ref="K21:L21"/>
    <mergeCell ref="K22:L22"/>
    <mergeCell ref="K23:L23"/>
    <mergeCell ref="K24:L24"/>
    <mergeCell ref="K25:L25"/>
    <mergeCell ref="K26:L26"/>
    <mergeCell ref="K27:L27"/>
    <mergeCell ref="P3:P6"/>
    <mergeCell ref="O3:O6"/>
    <mergeCell ref="N3:N6"/>
    <mergeCell ref="M3:M6"/>
    <mergeCell ref="L3:L6"/>
    <mergeCell ref="K3:K6"/>
    <mergeCell ref="A18:L18"/>
    <mergeCell ref="A3:D6"/>
    <mergeCell ref="J3:J6"/>
    <mergeCell ref="I3:I6"/>
    <mergeCell ref="H3:H6"/>
    <mergeCell ref="G3:G6"/>
    <mergeCell ref="F3:F6"/>
    <mergeCell ref="E3:E6"/>
  </mergeCells>
  <pageMargins left="0.17" right="0.17" top="0.17" bottom="0.17" header="0.17" footer="0.17"/>
  <pageSetup paperSize="9" scale="46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0" zoomScale="75" zoomScaleNormal="75" workbookViewId="0">
      <selection activeCell="A25" sqref="A25"/>
    </sheetView>
  </sheetViews>
  <sheetFormatPr defaultRowHeight="12.75" x14ac:dyDescent="0.2"/>
  <cols>
    <col min="1" max="1" width="97.28515625" customWidth="1"/>
    <col min="2" max="2" width="9.7109375" customWidth="1"/>
    <col min="3" max="3" width="20" customWidth="1"/>
    <col min="4" max="4" width="19.5703125" customWidth="1"/>
    <col min="5" max="5" width="17.7109375" customWidth="1"/>
    <col min="6" max="6" width="21.42578125" customWidth="1"/>
    <col min="7" max="7" width="17.140625" customWidth="1"/>
    <col min="8" max="8" width="23.28515625" customWidth="1"/>
    <col min="9" max="9" width="20.85546875" customWidth="1"/>
    <col min="10" max="10" width="23.140625" customWidth="1"/>
    <col min="11" max="11" width="21.85546875" customWidth="1"/>
    <col min="12" max="12" width="20" customWidth="1"/>
    <col min="13" max="13" width="19.28515625" customWidth="1"/>
    <col min="14" max="14" width="21.42578125" customWidth="1"/>
  </cols>
  <sheetData>
    <row r="1" spans="1:15" ht="74.25" customHeight="1" x14ac:dyDescent="0.4">
      <c r="A1" s="53"/>
      <c r="B1" s="53"/>
      <c r="C1" s="53"/>
      <c r="D1" s="53"/>
      <c r="E1" s="53"/>
      <c r="F1" s="53"/>
      <c r="G1" s="53"/>
      <c r="H1" s="53"/>
      <c r="I1" s="53"/>
      <c r="J1" s="168" t="s">
        <v>103</v>
      </c>
      <c r="K1" s="168"/>
      <c r="L1" s="168"/>
      <c r="M1" s="168"/>
      <c r="N1" s="168"/>
    </row>
    <row r="2" spans="1:15" ht="31.5" customHeight="1" x14ac:dyDescent="0.3">
      <c r="A2" s="176" t="s">
        <v>68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74"/>
      <c r="M2" s="74"/>
      <c r="N2" s="58"/>
    </row>
    <row r="3" spans="1:15" x14ac:dyDescent="0.2">
      <c r="A3" s="170" t="s">
        <v>69</v>
      </c>
      <c r="B3" s="170" t="s">
        <v>48</v>
      </c>
      <c r="C3" s="170" t="s">
        <v>98</v>
      </c>
      <c r="D3" s="173" t="s">
        <v>99</v>
      </c>
      <c r="E3" s="173" t="s">
        <v>100</v>
      </c>
      <c r="F3" s="170" t="s">
        <v>101</v>
      </c>
      <c r="G3" s="173" t="s">
        <v>61</v>
      </c>
      <c r="H3" s="177" t="s">
        <v>102</v>
      </c>
      <c r="I3" s="173" t="s">
        <v>58</v>
      </c>
      <c r="J3" s="173" t="s">
        <v>104</v>
      </c>
      <c r="K3" s="173" t="s">
        <v>105</v>
      </c>
      <c r="L3" s="180" t="s">
        <v>106</v>
      </c>
      <c r="M3" s="177" t="s">
        <v>107</v>
      </c>
      <c r="N3" s="170" t="s">
        <v>108</v>
      </c>
      <c r="O3" s="7"/>
    </row>
    <row r="4" spans="1:15" x14ac:dyDescent="0.2">
      <c r="A4" s="171"/>
      <c r="B4" s="171"/>
      <c r="C4" s="171"/>
      <c r="D4" s="174"/>
      <c r="E4" s="174"/>
      <c r="F4" s="171"/>
      <c r="G4" s="174"/>
      <c r="H4" s="178"/>
      <c r="I4" s="174"/>
      <c r="J4" s="174"/>
      <c r="K4" s="174"/>
      <c r="L4" s="181"/>
      <c r="M4" s="178"/>
      <c r="N4" s="171"/>
      <c r="O4" s="7"/>
    </row>
    <row r="5" spans="1:15" x14ac:dyDescent="0.2">
      <c r="A5" s="171"/>
      <c r="B5" s="171"/>
      <c r="C5" s="171"/>
      <c r="D5" s="174"/>
      <c r="E5" s="174"/>
      <c r="F5" s="171"/>
      <c r="G5" s="174"/>
      <c r="H5" s="178"/>
      <c r="I5" s="174"/>
      <c r="J5" s="174"/>
      <c r="K5" s="174"/>
      <c r="L5" s="181"/>
      <c r="M5" s="178"/>
      <c r="N5" s="171"/>
      <c r="O5" s="7"/>
    </row>
    <row r="6" spans="1:15" ht="60" customHeight="1" x14ac:dyDescent="0.2">
      <c r="A6" s="172"/>
      <c r="B6" s="172"/>
      <c r="C6" s="172"/>
      <c r="D6" s="175"/>
      <c r="E6" s="175"/>
      <c r="F6" s="172"/>
      <c r="G6" s="175"/>
      <c r="H6" s="179"/>
      <c r="I6" s="175"/>
      <c r="J6" s="175"/>
      <c r="K6" s="175"/>
      <c r="L6" s="182"/>
      <c r="M6" s="179"/>
      <c r="N6" s="172"/>
      <c r="O6" s="7"/>
    </row>
    <row r="7" spans="1:15" ht="22.5" x14ac:dyDescent="0.2">
      <c r="A7" s="75" t="s">
        <v>28</v>
      </c>
      <c r="B7" s="75" t="s">
        <v>49</v>
      </c>
      <c r="C7" s="75">
        <v>1</v>
      </c>
      <c r="D7" s="75">
        <f t="shared" ref="D7:N7" si="0">C7+1</f>
        <v>2</v>
      </c>
      <c r="E7" s="75">
        <f t="shared" si="0"/>
        <v>3</v>
      </c>
      <c r="F7" s="75">
        <f t="shared" si="0"/>
        <v>4</v>
      </c>
      <c r="G7" s="75">
        <f t="shared" si="0"/>
        <v>5</v>
      </c>
      <c r="H7" s="75">
        <f t="shared" si="0"/>
        <v>6</v>
      </c>
      <c r="I7" s="75">
        <f t="shared" si="0"/>
        <v>7</v>
      </c>
      <c r="J7" s="75">
        <f t="shared" si="0"/>
        <v>8</v>
      </c>
      <c r="K7" s="75">
        <f t="shared" si="0"/>
        <v>9</v>
      </c>
      <c r="L7" s="75">
        <f t="shared" si="0"/>
        <v>10</v>
      </c>
      <c r="M7" s="75">
        <f t="shared" si="0"/>
        <v>11</v>
      </c>
      <c r="N7" s="75">
        <f t="shared" si="0"/>
        <v>12</v>
      </c>
      <c r="O7" s="7"/>
    </row>
    <row r="8" spans="1:15" ht="46.5" customHeight="1" x14ac:dyDescent="0.2">
      <c r="A8" s="76" t="s">
        <v>70</v>
      </c>
      <c r="B8" s="59">
        <v>1</v>
      </c>
      <c r="C8" s="60">
        <v>731</v>
      </c>
      <c r="D8" s="62">
        <v>22</v>
      </c>
      <c r="E8" s="63">
        <v>709</v>
      </c>
      <c r="F8" s="60">
        <v>474</v>
      </c>
      <c r="G8" s="63">
        <v>65</v>
      </c>
      <c r="H8" s="63">
        <v>133</v>
      </c>
      <c r="I8" s="63">
        <v>1</v>
      </c>
      <c r="J8" s="63">
        <v>29</v>
      </c>
      <c r="K8" s="63">
        <v>214</v>
      </c>
      <c r="L8" s="63">
        <v>44</v>
      </c>
      <c r="M8" s="63">
        <v>16</v>
      </c>
      <c r="N8" s="60">
        <v>255</v>
      </c>
      <c r="O8" s="7"/>
    </row>
    <row r="9" spans="1:15" ht="46.5" customHeight="1" x14ac:dyDescent="0.2">
      <c r="A9" s="77" t="s">
        <v>71</v>
      </c>
      <c r="B9" s="59">
        <f t="shared" ref="B9:B35" si="1">B8+1</f>
        <v>2</v>
      </c>
      <c r="C9" s="60">
        <v>684</v>
      </c>
      <c r="D9" s="62">
        <v>20</v>
      </c>
      <c r="E9" s="63">
        <v>664</v>
      </c>
      <c r="F9" s="60">
        <v>430</v>
      </c>
      <c r="G9" s="63">
        <v>62</v>
      </c>
      <c r="H9" s="63">
        <v>99</v>
      </c>
      <c r="I9" s="63">
        <v>1</v>
      </c>
      <c r="J9" s="63">
        <v>29</v>
      </c>
      <c r="K9" s="63">
        <v>207</v>
      </c>
      <c r="L9" s="63">
        <v>41</v>
      </c>
      <c r="M9" s="63">
        <v>16</v>
      </c>
      <c r="N9" s="60">
        <v>252</v>
      </c>
      <c r="O9" s="7"/>
    </row>
    <row r="10" spans="1:15" ht="33.75" customHeight="1" x14ac:dyDescent="0.2">
      <c r="A10" s="78" t="s">
        <v>72</v>
      </c>
      <c r="B10" s="59">
        <f t="shared" si="1"/>
        <v>3</v>
      </c>
      <c r="C10" s="60">
        <v>0</v>
      </c>
      <c r="D10" s="62">
        <v>0</v>
      </c>
      <c r="E10" s="63">
        <v>0</v>
      </c>
      <c r="F10" s="60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0">
        <v>0</v>
      </c>
      <c r="O10" s="7"/>
    </row>
    <row r="11" spans="1:15" ht="48.75" customHeight="1" x14ac:dyDescent="0.2">
      <c r="A11" s="79" t="s">
        <v>73</v>
      </c>
      <c r="B11" s="59">
        <f t="shared" si="1"/>
        <v>4</v>
      </c>
      <c r="C11" s="60">
        <v>0</v>
      </c>
      <c r="D11" s="62">
        <v>0</v>
      </c>
      <c r="E11" s="63">
        <v>0</v>
      </c>
      <c r="F11" s="60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0">
        <v>0</v>
      </c>
      <c r="O11" s="7"/>
    </row>
    <row r="12" spans="1:15" ht="27.75" customHeight="1" x14ac:dyDescent="0.2">
      <c r="A12" s="80" t="s">
        <v>74</v>
      </c>
      <c r="B12" s="59">
        <f t="shared" si="1"/>
        <v>5</v>
      </c>
      <c r="C12" s="60">
        <v>0</v>
      </c>
      <c r="D12" s="62">
        <v>0</v>
      </c>
      <c r="E12" s="63">
        <v>0</v>
      </c>
      <c r="F12" s="60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0">
        <v>0</v>
      </c>
      <c r="O12" s="7"/>
    </row>
    <row r="13" spans="1:15" ht="25.5" customHeight="1" x14ac:dyDescent="0.2">
      <c r="A13" s="81" t="s">
        <v>75</v>
      </c>
      <c r="B13" s="59">
        <f t="shared" si="1"/>
        <v>6</v>
      </c>
      <c r="C13" s="60">
        <v>0</v>
      </c>
      <c r="D13" s="62">
        <v>0</v>
      </c>
      <c r="E13" s="63">
        <v>0</v>
      </c>
      <c r="F13" s="60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0">
        <v>0</v>
      </c>
      <c r="O13" s="7"/>
    </row>
    <row r="14" spans="1:15" ht="28.5" customHeight="1" x14ac:dyDescent="0.2">
      <c r="A14" s="81" t="s">
        <v>76</v>
      </c>
      <c r="B14" s="59">
        <f t="shared" si="1"/>
        <v>7</v>
      </c>
      <c r="C14" s="60">
        <v>0</v>
      </c>
      <c r="D14" s="62">
        <v>0</v>
      </c>
      <c r="E14" s="63">
        <v>0</v>
      </c>
      <c r="F14" s="60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0">
        <v>0</v>
      </c>
      <c r="O14" s="7"/>
    </row>
    <row r="15" spans="1:15" ht="29.25" customHeight="1" x14ac:dyDescent="0.2">
      <c r="A15" s="81" t="s">
        <v>77</v>
      </c>
      <c r="B15" s="59">
        <f t="shared" si="1"/>
        <v>8</v>
      </c>
      <c r="C15" s="60">
        <v>0</v>
      </c>
      <c r="D15" s="62">
        <v>0</v>
      </c>
      <c r="E15" s="63">
        <v>0</v>
      </c>
      <c r="F15" s="60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0">
        <v>0</v>
      </c>
      <c r="O15" s="7"/>
    </row>
    <row r="16" spans="1:15" ht="45" x14ac:dyDescent="0.2">
      <c r="A16" s="82" t="s">
        <v>78</v>
      </c>
      <c r="B16" s="59">
        <f t="shared" si="1"/>
        <v>9</v>
      </c>
      <c r="C16" s="60">
        <v>661</v>
      </c>
      <c r="D16" s="62">
        <v>19</v>
      </c>
      <c r="E16" s="63">
        <v>642</v>
      </c>
      <c r="F16" s="60">
        <v>407</v>
      </c>
      <c r="G16" s="63">
        <v>52</v>
      </c>
      <c r="H16" s="63">
        <v>98</v>
      </c>
      <c r="I16" s="63">
        <v>1</v>
      </c>
      <c r="J16" s="63">
        <v>29</v>
      </c>
      <c r="K16" s="63">
        <v>207</v>
      </c>
      <c r="L16" s="63">
        <v>41</v>
      </c>
      <c r="M16" s="63">
        <v>16</v>
      </c>
      <c r="N16" s="60">
        <v>252</v>
      </c>
      <c r="O16" s="7"/>
    </row>
    <row r="17" spans="1:15" ht="30.75" customHeight="1" x14ac:dyDescent="0.2">
      <c r="A17" s="80" t="s">
        <v>79</v>
      </c>
      <c r="B17" s="59">
        <f t="shared" si="1"/>
        <v>10</v>
      </c>
      <c r="C17" s="60">
        <v>104</v>
      </c>
      <c r="D17" s="62">
        <v>1</v>
      </c>
      <c r="E17" s="63">
        <v>103</v>
      </c>
      <c r="F17" s="60">
        <v>44</v>
      </c>
      <c r="G17" s="63">
        <v>6</v>
      </c>
      <c r="H17" s="63">
        <v>16</v>
      </c>
      <c r="I17" s="63">
        <v>0</v>
      </c>
      <c r="J17" s="63">
        <v>3</v>
      </c>
      <c r="K17" s="63">
        <v>19</v>
      </c>
      <c r="L17" s="63">
        <v>11</v>
      </c>
      <c r="M17" s="63">
        <v>0</v>
      </c>
      <c r="N17" s="60">
        <v>59</v>
      </c>
      <c r="O17" s="7"/>
    </row>
    <row r="18" spans="1:15" ht="29.25" customHeight="1" x14ac:dyDescent="0.2">
      <c r="A18" s="80" t="s">
        <v>80</v>
      </c>
      <c r="B18" s="59">
        <f t="shared" si="1"/>
        <v>11</v>
      </c>
      <c r="C18" s="60">
        <v>119</v>
      </c>
      <c r="D18" s="62">
        <v>4</v>
      </c>
      <c r="E18" s="63">
        <v>115</v>
      </c>
      <c r="F18" s="60">
        <v>57</v>
      </c>
      <c r="G18" s="63">
        <v>14</v>
      </c>
      <c r="H18" s="63">
        <v>12</v>
      </c>
      <c r="I18" s="63">
        <v>0</v>
      </c>
      <c r="J18" s="63">
        <v>5</v>
      </c>
      <c r="K18" s="63">
        <v>19</v>
      </c>
      <c r="L18" s="63">
        <v>1</v>
      </c>
      <c r="M18" s="63">
        <v>7</v>
      </c>
      <c r="N18" s="60">
        <v>62</v>
      </c>
      <c r="O18" s="7"/>
    </row>
    <row r="19" spans="1:15" ht="27" customHeight="1" x14ac:dyDescent="0.2">
      <c r="A19" s="80" t="s">
        <v>81</v>
      </c>
      <c r="B19" s="59">
        <f t="shared" si="1"/>
        <v>12</v>
      </c>
      <c r="C19" s="60">
        <v>183</v>
      </c>
      <c r="D19" s="62">
        <v>4</v>
      </c>
      <c r="E19" s="63">
        <v>179</v>
      </c>
      <c r="F19" s="60">
        <v>125</v>
      </c>
      <c r="G19" s="63">
        <v>10</v>
      </c>
      <c r="H19" s="63">
        <v>30</v>
      </c>
      <c r="I19" s="63">
        <v>0</v>
      </c>
      <c r="J19" s="63">
        <v>7</v>
      </c>
      <c r="K19" s="63">
        <v>75</v>
      </c>
      <c r="L19" s="63">
        <v>15</v>
      </c>
      <c r="M19" s="63">
        <v>1</v>
      </c>
      <c r="N19" s="60">
        <v>57</v>
      </c>
      <c r="O19" s="7"/>
    </row>
    <row r="20" spans="1:15" ht="29.25" customHeight="1" x14ac:dyDescent="0.2">
      <c r="A20" s="80" t="s">
        <v>82</v>
      </c>
      <c r="B20" s="59">
        <f t="shared" si="1"/>
        <v>13</v>
      </c>
      <c r="C20" s="60">
        <v>130</v>
      </c>
      <c r="D20" s="62">
        <v>4</v>
      </c>
      <c r="E20" s="63">
        <v>126</v>
      </c>
      <c r="F20" s="60">
        <v>73</v>
      </c>
      <c r="G20" s="63">
        <v>14</v>
      </c>
      <c r="H20" s="63">
        <v>4</v>
      </c>
      <c r="I20" s="63">
        <v>1</v>
      </c>
      <c r="J20" s="63">
        <v>3</v>
      </c>
      <c r="K20" s="63">
        <v>43</v>
      </c>
      <c r="L20" s="63">
        <v>1</v>
      </c>
      <c r="M20" s="63">
        <v>8</v>
      </c>
      <c r="N20" s="60">
        <v>57</v>
      </c>
      <c r="O20" s="7"/>
    </row>
    <row r="21" spans="1:15" ht="27.75" customHeight="1" x14ac:dyDescent="0.2">
      <c r="A21" s="80" t="s">
        <v>83</v>
      </c>
      <c r="B21" s="59">
        <f t="shared" si="1"/>
        <v>14</v>
      </c>
      <c r="C21" s="60">
        <v>125</v>
      </c>
      <c r="D21" s="62">
        <v>6</v>
      </c>
      <c r="E21" s="63">
        <v>119</v>
      </c>
      <c r="F21" s="60">
        <v>108</v>
      </c>
      <c r="G21" s="63">
        <v>8</v>
      </c>
      <c r="H21" s="63">
        <v>36</v>
      </c>
      <c r="I21" s="63">
        <v>0</v>
      </c>
      <c r="J21" s="63">
        <v>11</v>
      </c>
      <c r="K21" s="63">
        <v>51</v>
      </c>
      <c r="L21" s="63">
        <v>13</v>
      </c>
      <c r="M21" s="63">
        <v>0</v>
      </c>
      <c r="N21" s="60">
        <v>17</v>
      </c>
      <c r="O21" s="7"/>
    </row>
    <row r="22" spans="1:15" ht="57.75" customHeight="1" x14ac:dyDescent="0.2">
      <c r="A22" s="76" t="s">
        <v>84</v>
      </c>
      <c r="B22" s="59">
        <f t="shared" si="1"/>
        <v>15</v>
      </c>
      <c r="C22" s="60">
        <v>47</v>
      </c>
      <c r="D22" s="62">
        <v>2</v>
      </c>
      <c r="E22" s="63">
        <v>45</v>
      </c>
      <c r="F22" s="60">
        <v>44</v>
      </c>
      <c r="G22" s="63">
        <v>3</v>
      </c>
      <c r="H22" s="63">
        <v>34</v>
      </c>
      <c r="I22" s="63">
        <v>0</v>
      </c>
      <c r="J22" s="63">
        <v>0</v>
      </c>
      <c r="K22" s="63">
        <v>7</v>
      </c>
      <c r="L22" s="63">
        <v>3</v>
      </c>
      <c r="M22" s="63">
        <v>0</v>
      </c>
      <c r="N22" s="60">
        <v>3</v>
      </c>
      <c r="O22" s="7"/>
    </row>
    <row r="23" spans="1:15" ht="44.65" customHeight="1" x14ac:dyDescent="0.2">
      <c r="A23" s="78" t="s">
        <v>85</v>
      </c>
      <c r="B23" s="59">
        <f t="shared" si="1"/>
        <v>16</v>
      </c>
      <c r="C23" s="60">
        <v>0</v>
      </c>
      <c r="D23" s="62">
        <v>0</v>
      </c>
      <c r="E23" s="63">
        <v>0</v>
      </c>
      <c r="F23" s="60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0">
        <v>0</v>
      </c>
      <c r="O23" s="7"/>
    </row>
    <row r="24" spans="1:15" ht="69.400000000000006" customHeight="1" x14ac:dyDescent="0.2">
      <c r="A24" s="78" t="s">
        <v>86</v>
      </c>
      <c r="B24" s="59">
        <f t="shared" si="1"/>
        <v>17</v>
      </c>
      <c r="C24" s="60">
        <v>0</v>
      </c>
      <c r="D24" s="62">
        <v>0</v>
      </c>
      <c r="E24" s="63">
        <v>0</v>
      </c>
      <c r="F24" s="60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0">
        <v>0</v>
      </c>
      <c r="O24" s="7"/>
    </row>
    <row r="25" spans="1:15" ht="54.4" customHeight="1" x14ac:dyDescent="0.2">
      <c r="A25" s="78" t="s">
        <v>87</v>
      </c>
      <c r="B25" s="59">
        <f t="shared" si="1"/>
        <v>18</v>
      </c>
      <c r="C25" s="60">
        <v>5</v>
      </c>
      <c r="D25" s="62">
        <v>1</v>
      </c>
      <c r="E25" s="63">
        <v>4</v>
      </c>
      <c r="F25" s="60">
        <v>5</v>
      </c>
      <c r="G25" s="63">
        <v>0</v>
      </c>
      <c r="H25" s="63">
        <v>4</v>
      </c>
      <c r="I25" s="63">
        <v>0</v>
      </c>
      <c r="J25" s="63">
        <v>0</v>
      </c>
      <c r="K25" s="63">
        <v>1</v>
      </c>
      <c r="L25" s="63">
        <v>0</v>
      </c>
      <c r="M25" s="63">
        <v>0</v>
      </c>
      <c r="N25" s="60">
        <v>0</v>
      </c>
      <c r="O25" s="7"/>
    </row>
    <row r="26" spans="1:15" ht="44.65" customHeight="1" x14ac:dyDescent="0.2">
      <c r="A26" s="78" t="s">
        <v>88</v>
      </c>
      <c r="B26" s="59">
        <f t="shared" si="1"/>
        <v>19</v>
      </c>
      <c r="C26" s="60">
        <v>0</v>
      </c>
      <c r="D26" s="62">
        <v>0</v>
      </c>
      <c r="E26" s="63">
        <v>0</v>
      </c>
      <c r="F26" s="60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0">
        <v>0</v>
      </c>
      <c r="O26" s="7"/>
    </row>
    <row r="27" spans="1:15" ht="32.450000000000003" customHeight="1" x14ac:dyDescent="0.2">
      <c r="A27" s="78" t="s">
        <v>89</v>
      </c>
      <c r="B27" s="59">
        <f t="shared" si="1"/>
        <v>20</v>
      </c>
      <c r="C27" s="60">
        <v>1</v>
      </c>
      <c r="D27" s="62">
        <v>0</v>
      </c>
      <c r="E27" s="63">
        <v>1</v>
      </c>
      <c r="F27" s="60">
        <v>1</v>
      </c>
      <c r="G27" s="63">
        <v>0</v>
      </c>
      <c r="H27" s="63">
        <v>1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0">
        <v>0</v>
      </c>
      <c r="O27" s="7"/>
    </row>
    <row r="28" spans="1:15" ht="43.5" customHeight="1" x14ac:dyDescent="0.2">
      <c r="A28" s="78" t="s">
        <v>90</v>
      </c>
      <c r="B28" s="59">
        <f t="shared" si="1"/>
        <v>21</v>
      </c>
      <c r="C28" s="60">
        <v>2</v>
      </c>
      <c r="D28" s="62">
        <v>0</v>
      </c>
      <c r="E28" s="63">
        <v>2</v>
      </c>
      <c r="F28" s="60">
        <v>2</v>
      </c>
      <c r="G28" s="63">
        <v>1</v>
      </c>
      <c r="H28" s="63">
        <v>1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0">
        <v>0</v>
      </c>
      <c r="O28" s="7"/>
    </row>
    <row r="29" spans="1:15" ht="39.200000000000003" customHeight="1" x14ac:dyDescent="0.2">
      <c r="A29" s="78" t="s">
        <v>91</v>
      </c>
      <c r="B29" s="59">
        <f t="shared" si="1"/>
        <v>22</v>
      </c>
      <c r="C29" s="60">
        <v>0</v>
      </c>
      <c r="D29" s="62">
        <v>0</v>
      </c>
      <c r="E29" s="63">
        <v>0</v>
      </c>
      <c r="F29" s="60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0">
        <v>0</v>
      </c>
      <c r="O29" s="7"/>
    </row>
    <row r="30" spans="1:15" ht="43.7" customHeight="1" x14ac:dyDescent="0.2">
      <c r="A30" s="78" t="s">
        <v>92</v>
      </c>
      <c r="B30" s="59">
        <f t="shared" si="1"/>
        <v>23</v>
      </c>
      <c r="C30" s="60">
        <v>0</v>
      </c>
      <c r="D30" s="62">
        <v>0</v>
      </c>
      <c r="E30" s="63">
        <v>0</v>
      </c>
      <c r="F30" s="60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0">
        <v>0</v>
      </c>
      <c r="O30" s="7"/>
    </row>
    <row r="31" spans="1:15" ht="42.2" customHeight="1" x14ac:dyDescent="0.2">
      <c r="A31" s="78" t="s">
        <v>93</v>
      </c>
      <c r="B31" s="59">
        <f t="shared" si="1"/>
        <v>24</v>
      </c>
      <c r="C31" s="60">
        <v>2</v>
      </c>
      <c r="D31" s="62">
        <v>0</v>
      </c>
      <c r="E31" s="63">
        <v>2</v>
      </c>
      <c r="F31" s="60">
        <v>2</v>
      </c>
      <c r="G31" s="63">
        <v>1</v>
      </c>
      <c r="H31" s="63">
        <v>1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0">
        <v>0</v>
      </c>
      <c r="O31" s="7"/>
    </row>
    <row r="32" spans="1:15" ht="66.400000000000006" customHeight="1" x14ac:dyDescent="0.2">
      <c r="A32" s="78" t="s">
        <v>94</v>
      </c>
      <c r="B32" s="59">
        <f t="shared" si="1"/>
        <v>25</v>
      </c>
      <c r="C32" s="60">
        <v>28</v>
      </c>
      <c r="D32" s="62">
        <v>0</v>
      </c>
      <c r="E32" s="63">
        <v>28</v>
      </c>
      <c r="F32" s="60">
        <v>26</v>
      </c>
      <c r="G32" s="63">
        <v>1</v>
      </c>
      <c r="H32" s="63">
        <v>19</v>
      </c>
      <c r="I32" s="63">
        <v>0</v>
      </c>
      <c r="J32" s="63">
        <v>0</v>
      </c>
      <c r="K32" s="63">
        <v>6</v>
      </c>
      <c r="L32" s="63">
        <v>3</v>
      </c>
      <c r="M32" s="63">
        <v>0</v>
      </c>
      <c r="N32" s="60">
        <v>2</v>
      </c>
      <c r="O32" s="7"/>
    </row>
    <row r="33" spans="1:15" ht="36.950000000000003" customHeight="1" x14ac:dyDescent="0.2">
      <c r="A33" s="78" t="s">
        <v>95</v>
      </c>
      <c r="B33" s="59">
        <f t="shared" si="1"/>
        <v>26</v>
      </c>
      <c r="C33" s="60">
        <v>1</v>
      </c>
      <c r="D33" s="62">
        <v>0</v>
      </c>
      <c r="E33" s="63">
        <v>1</v>
      </c>
      <c r="F33" s="60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0">
        <v>1</v>
      </c>
      <c r="O33" s="7"/>
    </row>
    <row r="34" spans="1:15" ht="39.200000000000003" customHeight="1" x14ac:dyDescent="0.2">
      <c r="A34" s="78" t="s">
        <v>96</v>
      </c>
      <c r="B34" s="59">
        <f t="shared" si="1"/>
        <v>27</v>
      </c>
      <c r="C34" s="60">
        <v>8</v>
      </c>
      <c r="D34" s="62">
        <v>1</v>
      </c>
      <c r="E34" s="63">
        <v>7</v>
      </c>
      <c r="F34" s="60">
        <v>8</v>
      </c>
      <c r="G34" s="63">
        <v>0</v>
      </c>
      <c r="H34" s="63">
        <v>8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0">
        <v>0</v>
      </c>
      <c r="O34" s="7"/>
    </row>
    <row r="35" spans="1:15" ht="36.75" customHeight="1" x14ac:dyDescent="0.2">
      <c r="A35" s="78" t="s">
        <v>97</v>
      </c>
      <c r="B35" s="59">
        <f t="shared" si="1"/>
        <v>28</v>
      </c>
      <c r="C35" s="60">
        <v>0</v>
      </c>
      <c r="D35" s="62">
        <v>0</v>
      </c>
      <c r="E35" s="63">
        <v>0</v>
      </c>
      <c r="F35" s="60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0">
        <v>0</v>
      </c>
      <c r="O35" s="7"/>
    </row>
    <row r="36" spans="1:15" ht="20.45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16"/>
      <c r="K36" s="16"/>
      <c r="L36" s="16"/>
      <c r="M36" s="16"/>
      <c r="N36" s="16"/>
    </row>
  </sheetData>
  <sheetProtection password="C5CB" sheet="1" formatCells="0" formatColumns="0" formatRows="0" insertColumns="0" insertRows="0" insertHyperlinks="0" deleteColumns="0" deleteRows="0" sort="0" autoFilter="0" pivotTables="0"/>
  <mergeCells count="16">
    <mergeCell ref="A2:K2"/>
    <mergeCell ref="J1:N1"/>
    <mergeCell ref="N3:N6"/>
    <mergeCell ref="M3:M6"/>
    <mergeCell ref="L3:L6"/>
    <mergeCell ref="K3:K6"/>
    <mergeCell ref="J3:J6"/>
    <mergeCell ref="I3:I6"/>
    <mergeCell ref="H3:H6"/>
    <mergeCell ref="G3:G6"/>
    <mergeCell ref="F3:F6"/>
    <mergeCell ref="E3:E6"/>
    <mergeCell ref="D3:D6"/>
    <mergeCell ref="C3:C6"/>
    <mergeCell ref="B3:B6"/>
    <mergeCell ref="A3:A6"/>
  </mergeCells>
  <pageMargins left="0.17" right="0.17" top="0.17" bottom="0.17" header="0.17" footer="0.17"/>
  <pageSetup paperSize="9" scale="4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view="pageBreakPreview" zoomScale="60" zoomScaleNormal="100" workbookViewId="0">
      <selection activeCell="A9" sqref="A9"/>
    </sheetView>
  </sheetViews>
  <sheetFormatPr defaultRowHeight="12.75" x14ac:dyDescent="0.2"/>
  <cols>
    <col min="1" max="1" width="67.85546875" customWidth="1"/>
    <col min="3" max="3" width="23.5703125" customWidth="1"/>
    <col min="4" max="4" width="21.5703125" customWidth="1"/>
    <col min="5" max="5" width="19.140625" customWidth="1"/>
    <col min="6" max="6" width="24.28515625" customWidth="1"/>
    <col min="7" max="7" width="22.42578125" customWidth="1"/>
    <col min="8" max="8" width="23.140625" customWidth="1"/>
    <col min="9" max="9" width="31.28515625" customWidth="1"/>
    <col min="10" max="10" width="30.42578125" customWidth="1"/>
    <col min="11" max="11" width="27.140625" customWidth="1"/>
    <col min="12" max="12" width="27.42578125" customWidth="1"/>
    <col min="13" max="13" width="26.7109375" customWidth="1"/>
    <col min="14" max="14" width="29.85546875" customWidth="1"/>
    <col min="15" max="15" width="23.42578125" customWidth="1"/>
    <col min="16" max="16" width="24.7109375" customWidth="1"/>
    <col min="17" max="244" width="10.42578125" customWidth="1"/>
  </cols>
  <sheetData>
    <row r="1" spans="1:17" ht="92.25" customHeight="1" x14ac:dyDescent="0.4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N1" s="183" t="s">
        <v>120</v>
      </c>
      <c r="O1" s="183"/>
      <c r="P1" s="183"/>
    </row>
    <row r="2" spans="1:17" ht="57.75" customHeight="1" x14ac:dyDescent="0.3">
      <c r="A2" s="184" t="s">
        <v>109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9"/>
      <c r="N2" s="18"/>
      <c r="O2" s="18"/>
      <c r="P2" s="18"/>
    </row>
    <row r="3" spans="1:17" x14ac:dyDescent="0.2">
      <c r="A3" s="197" t="s">
        <v>110</v>
      </c>
      <c r="B3" s="170" t="s">
        <v>114</v>
      </c>
      <c r="C3" s="197" t="s">
        <v>98</v>
      </c>
      <c r="D3" s="191" t="s">
        <v>99</v>
      </c>
      <c r="E3" s="191" t="s">
        <v>100</v>
      </c>
      <c r="F3" s="197" t="s">
        <v>101</v>
      </c>
      <c r="G3" s="191" t="s">
        <v>61</v>
      </c>
      <c r="H3" s="194" t="s">
        <v>102</v>
      </c>
      <c r="I3" s="191" t="s">
        <v>115</v>
      </c>
      <c r="J3" s="191" t="s">
        <v>116</v>
      </c>
      <c r="K3" s="191" t="s">
        <v>117</v>
      </c>
      <c r="L3" s="191" t="s">
        <v>118</v>
      </c>
      <c r="M3" s="188" t="s">
        <v>119</v>
      </c>
      <c r="N3" s="188" t="s">
        <v>121</v>
      </c>
      <c r="O3" s="188" t="s">
        <v>122</v>
      </c>
      <c r="P3" s="185" t="s">
        <v>123</v>
      </c>
      <c r="Q3" s="7"/>
    </row>
    <row r="4" spans="1:17" x14ac:dyDescent="0.2">
      <c r="A4" s="198"/>
      <c r="B4" s="171"/>
      <c r="C4" s="198"/>
      <c r="D4" s="192"/>
      <c r="E4" s="192"/>
      <c r="F4" s="198"/>
      <c r="G4" s="192"/>
      <c r="H4" s="195"/>
      <c r="I4" s="192"/>
      <c r="J4" s="192"/>
      <c r="K4" s="192"/>
      <c r="L4" s="192"/>
      <c r="M4" s="189"/>
      <c r="N4" s="189"/>
      <c r="O4" s="189"/>
      <c r="P4" s="186"/>
      <c r="Q4" s="7"/>
    </row>
    <row r="5" spans="1:17" x14ac:dyDescent="0.2">
      <c r="A5" s="198"/>
      <c r="B5" s="171"/>
      <c r="C5" s="198"/>
      <c r="D5" s="192"/>
      <c r="E5" s="192"/>
      <c r="F5" s="198"/>
      <c r="G5" s="192"/>
      <c r="H5" s="195"/>
      <c r="I5" s="192"/>
      <c r="J5" s="192"/>
      <c r="K5" s="192"/>
      <c r="L5" s="192"/>
      <c r="M5" s="189"/>
      <c r="N5" s="189"/>
      <c r="O5" s="189"/>
      <c r="P5" s="186"/>
      <c r="Q5" s="7"/>
    </row>
    <row r="6" spans="1:17" ht="124.5" customHeight="1" x14ac:dyDescent="0.2">
      <c r="A6" s="199"/>
      <c r="B6" s="172"/>
      <c r="C6" s="199"/>
      <c r="D6" s="193"/>
      <c r="E6" s="193"/>
      <c r="F6" s="199"/>
      <c r="G6" s="193"/>
      <c r="H6" s="196"/>
      <c r="I6" s="193"/>
      <c r="J6" s="193"/>
      <c r="K6" s="193"/>
      <c r="L6" s="193"/>
      <c r="M6" s="190"/>
      <c r="N6" s="190"/>
      <c r="O6" s="190"/>
      <c r="P6" s="187"/>
      <c r="Q6" s="7"/>
    </row>
    <row r="7" spans="1:17" ht="22.5" x14ac:dyDescent="0.2">
      <c r="A7" s="75" t="s">
        <v>28</v>
      </c>
      <c r="B7" s="75" t="s">
        <v>49</v>
      </c>
      <c r="C7" s="75">
        <v>1</v>
      </c>
      <c r="D7" s="75">
        <f t="shared" ref="D7:P7" si="0">C7+1</f>
        <v>2</v>
      </c>
      <c r="E7" s="75">
        <f t="shared" si="0"/>
        <v>3</v>
      </c>
      <c r="F7" s="75">
        <f t="shared" si="0"/>
        <v>4</v>
      </c>
      <c r="G7" s="75">
        <f t="shared" si="0"/>
        <v>5</v>
      </c>
      <c r="H7" s="75">
        <f t="shared" si="0"/>
        <v>6</v>
      </c>
      <c r="I7" s="75">
        <f t="shared" si="0"/>
        <v>7</v>
      </c>
      <c r="J7" s="75">
        <f t="shared" si="0"/>
        <v>8</v>
      </c>
      <c r="K7" s="75">
        <f t="shared" si="0"/>
        <v>9</v>
      </c>
      <c r="L7" s="75">
        <f t="shared" si="0"/>
        <v>10</v>
      </c>
      <c r="M7" s="17">
        <f t="shared" si="0"/>
        <v>11</v>
      </c>
      <c r="N7" s="17">
        <f t="shared" si="0"/>
        <v>12</v>
      </c>
      <c r="O7" s="17">
        <f t="shared" si="0"/>
        <v>13</v>
      </c>
      <c r="P7" s="17">
        <f t="shared" si="0"/>
        <v>14</v>
      </c>
      <c r="Q7" s="7"/>
    </row>
    <row r="8" spans="1:17" ht="87.75" customHeight="1" x14ac:dyDescent="0.2">
      <c r="A8" s="83" t="s">
        <v>111</v>
      </c>
      <c r="B8" s="59">
        <v>1</v>
      </c>
      <c r="C8" s="84">
        <v>143</v>
      </c>
      <c r="D8" s="85">
        <v>1</v>
      </c>
      <c r="E8" s="86">
        <v>142</v>
      </c>
      <c r="F8" s="84">
        <v>104</v>
      </c>
      <c r="G8" s="85">
        <v>17</v>
      </c>
      <c r="H8" s="85">
        <v>11</v>
      </c>
      <c r="I8" s="85">
        <v>1</v>
      </c>
      <c r="J8" s="85">
        <v>68</v>
      </c>
      <c r="K8" s="85">
        <v>0</v>
      </c>
      <c r="L8" s="85">
        <v>7</v>
      </c>
      <c r="M8" s="32">
        <v>0</v>
      </c>
      <c r="N8" s="32">
        <v>0</v>
      </c>
      <c r="O8" s="32">
        <v>4</v>
      </c>
      <c r="P8" s="33">
        <v>38</v>
      </c>
      <c r="Q8" s="7"/>
    </row>
    <row r="9" spans="1:17" ht="201.75" customHeight="1" x14ac:dyDescent="0.2">
      <c r="A9" s="87" t="s">
        <v>112</v>
      </c>
      <c r="B9" s="59">
        <f t="shared" ref="B9:B14" si="1">B8+1</f>
        <v>2</v>
      </c>
      <c r="C9" s="88">
        <v>5</v>
      </c>
      <c r="D9" s="85">
        <v>1</v>
      </c>
      <c r="E9" s="86">
        <v>4</v>
      </c>
      <c r="F9" s="84">
        <v>4</v>
      </c>
      <c r="G9" s="85">
        <v>0</v>
      </c>
      <c r="H9" s="85">
        <v>0</v>
      </c>
      <c r="I9" s="85">
        <v>1</v>
      </c>
      <c r="J9" s="85">
        <v>3</v>
      </c>
      <c r="K9" s="85">
        <v>0</v>
      </c>
      <c r="L9" s="85">
        <v>0</v>
      </c>
      <c r="M9" s="32">
        <v>0</v>
      </c>
      <c r="N9" s="32">
        <v>0</v>
      </c>
      <c r="O9" s="32">
        <v>0</v>
      </c>
      <c r="P9" s="33">
        <v>0</v>
      </c>
      <c r="Q9" s="7"/>
    </row>
    <row r="10" spans="1:17" ht="114" customHeight="1" x14ac:dyDescent="0.2">
      <c r="A10" s="65" t="s">
        <v>113</v>
      </c>
      <c r="B10" s="59">
        <f t="shared" si="1"/>
        <v>3</v>
      </c>
      <c r="C10" s="88">
        <v>9</v>
      </c>
      <c r="D10" s="85">
        <v>0</v>
      </c>
      <c r="E10" s="86">
        <v>9</v>
      </c>
      <c r="F10" s="84">
        <v>7</v>
      </c>
      <c r="G10" s="85">
        <v>0</v>
      </c>
      <c r="H10" s="85">
        <v>0</v>
      </c>
      <c r="I10" s="85">
        <v>0</v>
      </c>
      <c r="J10" s="85">
        <v>6</v>
      </c>
      <c r="K10" s="85">
        <v>0</v>
      </c>
      <c r="L10" s="85">
        <v>1</v>
      </c>
      <c r="M10" s="32">
        <v>0</v>
      </c>
      <c r="N10" s="32">
        <v>0</v>
      </c>
      <c r="O10" s="32">
        <v>1</v>
      </c>
      <c r="P10" s="33">
        <v>2</v>
      </c>
      <c r="Q10" s="7"/>
    </row>
    <row r="11" spans="1:17" ht="54" customHeight="1" x14ac:dyDescent="0.2">
      <c r="A11" s="61" t="s">
        <v>74</v>
      </c>
      <c r="B11" s="59">
        <f t="shared" si="1"/>
        <v>4</v>
      </c>
      <c r="C11" s="88">
        <v>0</v>
      </c>
      <c r="D11" s="85">
        <v>0</v>
      </c>
      <c r="E11" s="86">
        <v>0</v>
      </c>
      <c r="F11" s="84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32">
        <v>0</v>
      </c>
      <c r="N11" s="32">
        <v>0</v>
      </c>
      <c r="O11" s="32">
        <v>0</v>
      </c>
      <c r="P11" s="33">
        <v>0</v>
      </c>
      <c r="Q11" s="7"/>
    </row>
    <row r="12" spans="1:17" ht="54" customHeight="1" x14ac:dyDescent="0.2">
      <c r="A12" s="89" t="s">
        <v>75</v>
      </c>
      <c r="B12" s="59">
        <f t="shared" si="1"/>
        <v>5</v>
      </c>
      <c r="C12" s="88">
        <v>1</v>
      </c>
      <c r="D12" s="85">
        <v>0</v>
      </c>
      <c r="E12" s="86">
        <v>1</v>
      </c>
      <c r="F12" s="84">
        <v>1</v>
      </c>
      <c r="G12" s="85">
        <v>0</v>
      </c>
      <c r="H12" s="85">
        <v>0</v>
      </c>
      <c r="I12" s="85">
        <v>0</v>
      </c>
      <c r="J12" s="85">
        <v>1</v>
      </c>
      <c r="K12" s="85">
        <v>0</v>
      </c>
      <c r="L12" s="85">
        <v>0</v>
      </c>
      <c r="M12" s="32">
        <v>0</v>
      </c>
      <c r="N12" s="32">
        <v>0</v>
      </c>
      <c r="O12" s="32">
        <v>0</v>
      </c>
      <c r="P12" s="33">
        <v>0</v>
      </c>
      <c r="Q12" s="7"/>
    </row>
    <row r="13" spans="1:17" ht="50.25" customHeight="1" x14ac:dyDescent="0.2">
      <c r="A13" s="61" t="s">
        <v>76</v>
      </c>
      <c r="B13" s="59">
        <f t="shared" si="1"/>
        <v>6</v>
      </c>
      <c r="C13" s="88">
        <v>8</v>
      </c>
      <c r="D13" s="85">
        <v>0</v>
      </c>
      <c r="E13" s="86">
        <v>8</v>
      </c>
      <c r="F13" s="84">
        <v>6</v>
      </c>
      <c r="G13" s="85">
        <v>0</v>
      </c>
      <c r="H13" s="85">
        <v>0</v>
      </c>
      <c r="I13" s="85">
        <v>0</v>
      </c>
      <c r="J13" s="85">
        <v>5</v>
      </c>
      <c r="K13" s="85">
        <v>0</v>
      </c>
      <c r="L13" s="85">
        <v>1</v>
      </c>
      <c r="M13" s="32">
        <v>0</v>
      </c>
      <c r="N13" s="32">
        <v>0</v>
      </c>
      <c r="O13" s="32">
        <v>1</v>
      </c>
      <c r="P13" s="33">
        <v>2</v>
      </c>
      <c r="Q13" s="7"/>
    </row>
    <row r="14" spans="1:17" ht="50.25" customHeight="1" x14ac:dyDescent="0.2">
      <c r="A14" s="61" t="s">
        <v>77</v>
      </c>
      <c r="B14" s="59">
        <f t="shared" si="1"/>
        <v>7</v>
      </c>
      <c r="C14" s="88">
        <v>0</v>
      </c>
      <c r="D14" s="85">
        <v>0</v>
      </c>
      <c r="E14" s="86">
        <v>0</v>
      </c>
      <c r="F14" s="84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32">
        <v>0</v>
      </c>
      <c r="N14" s="32">
        <v>0</v>
      </c>
      <c r="O14" s="32">
        <v>0</v>
      </c>
      <c r="P14" s="33">
        <v>0</v>
      </c>
      <c r="Q14" s="7"/>
    </row>
    <row r="15" spans="1:17" ht="20.45" customHeight="1" x14ac:dyDescent="0.2">
      <c r="A15" s="16"/>
      <c r="B15" s="21"/>
      <c r="C15" s="2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 ht="20.45" customHeight="1" x14ac:dyDescent="0.2">
      <c r="B16" s="22"/>
      <c r="C16" s="2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7" ht="20.45" customHeight="1" x14ac:dyDescent="0.2">
      <c r="B17" s="22"/>
      <c r="C17" s="2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7" ht="20.45" customHeight="1" x14ac:dyDescent="0.2">
      <c r="B18" s="22"/>
      <c r="C18" s="2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20" spans="2:17" ht="20.45" customHeight="1" x14ac:dyDescent="0.3">
      <c r="C20" s="23"/>
      <c r="Q20" s="25"/>
    </row>
  </sheetData>
  <sheetProtection password="C5CB" sheet="1" formatCells="0" formatColumns="0" formatRows="0" insertColumns="0" insertRows="0" insertHyperlinks="0" deleteColumns="0" deleteRows="0" sort="0" autoFilter="0" pivotTables="0"/>
  <mergeCells count="18">
    <mergeCell ref="A3:A6"/>
    <mergeCell ref="J3:J6"/>
    <mergeCell ref="G3:G6"/>
    <mergeCell ref="F3:F6"/>
    <mergeCell ref="E3:E6"/>
    <mergeCell ref="D3:D6"/>
    <mergeCell ref="C3:C6"/>
    <mergeCell ref="B3:B6"/>
    <mergeCell ref="N1:P1"/>
    <mergeCell ref="A2:L2"/>
    <mergeCell ref="P3:P6"/>
    <mergeCell ref="O3:O6"/>
    <mergeCell ref="N3:N6"/>
    <mergeCell ref="M3:M6"/>
    <mergeCell ref="L3:L6"/>
    <mergeCell ref="K3:K6"/>
    <mergeCell ref="I3:I6"/>
    <mergeCell ref="H3:H6"/>
  </mergeCells>
  <pageMargins left="0.17" right="0.17" top="0.17" bottom="0.17" header="0.17" footer="0.17"/>
  <pageSetup paperSize="9" scale="34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view="pageBreakPreview" zoomScale="60" zoomScaleNormal="100" workbookViewId="0">
      <selection activeCell="C10" sqref="C10"/>
    </sheetView>
  </sheetViews>
  <sheetFormatPr defaultRowHeight="12.75" x14ac:dyDescent="0.2"/>
  <cols>
    <col min="1" max="1" width="76.5703125" style="26" customWidth="1"/>
    <col min="2" max="2" width="14.7109375" style="26" customWidth="1"/>
    <col min="3" max="3" width="25.140625" style="26" customWidth="1"/>
    <col min="4" max="4" width="21" style="26" customWidth="1"/>
    <col min="5" max="5" width="20" style="26" customWidth="1"/>
    <col min="6" max="6" width="26" style="26" customWidth="1"/>
    <col min="7" max="7" width="23.5703125" style="26" customWidth="1"/>
    <col min="8" max="8" width="25.5703125" style="26" customWidth="1"/>
    <col min="9" max="9" width="27.7109375" style="26" customWidth="1"/>
    <col min="10" max="10" width="28.5703125" style="26" customWidth="1"/>
    <col min="11" max="11" width="25.140625" style="26" customWidth="1"/>
    <col min="12" max="12" width="22" style="26" customWidth="1"/>
    <col min="13" max="13" width="24.28515625" style="26" customWidth="1"/>
    <col min="14" max="15" width="22.140625" style="26" customWidth="1"/>
    <col min="16" max="16" width="22" style="26" customWidth="1"/>
    <col min="17" max="17" width="20.5703125" style="26" customWidth="1"/>
    <col min="18" max="18" width="24.28515625" style="26" customWidth="1"/>
    <col min="19" max="19" width="24" style="26" customWidth="1"/>
    <col min="20" max="244" width="10.42578125" style="26" customWidth="1"/>
    <col min="245" max="16384" width="9.140625" style="26"/>
  </cols>
  <sheetData>
    <row r="1" spans="1:20" ht="37.5" customHeight="1" x14ac:dyDescent="0.4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O1" s="91"/>
      <c r="P1" s="200" t="s">
        <v>239</v>
      </c>
      <c r="Q1" s="200"/>
      <c r="R1" s="200"/>
      <c r="S1" s="200"/>
    </row>
    <row r="2" spans="1:20" ht="47.25" customHeight="1" x14ac:dyDescent="0.4">
      <c r="A2" s="201" t="s">
        <v>124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92"/>
    </row>
    <row r="3" spans="1:20" ht="153" customHeight="1" x14ac:dyDescent="0.2">
      <c r="A3" s="93" t="s">
        <v>69</v>
      </c>
      <c r="B3" s="93" t="s">
        <v>48</v>
      </c>
      <c r="C3" s="93" t="s">
        <v>98</v>
      </c>
      <c r="D3" s="94" t="s">
        <v>99</v>
      </c>
      <c r="E3" s="94" t="s">
        <v>100</v>
      </c>
      <c r="F3" s="93" t="s">
        <v>231</v>
      </c>
      <c r="G3" s="93" t="s">
        <v>232</v>
      </c>
      <c r="H3" s="95" t="s">
        <v>233</v>
      </c>
      <c r="I3" s="95" t="s">
        <v>61</v>
      </c>
      <c r="J3" s="95" t="s">
        <v>234</v>
      </c>
      <c r="K3" s="95" t="s">
        <v>235</v>
      </c>
      <c r="L3" s="95" t="s">
        <v>236</v>
      </c>
      <c r="M3" s="95" t="s">
        <v>237</v>
      </c>
      <c r="N3" s="94" t="s">
        <v>238</v>
      </c>
      <c r="O3" s="94" t="s">
        <v>241</v>
      </c>
      <c r="P3" s="117" t="s">
        <v>240</v>
      </c>
      <c r="Q3" s="94" t="s">
        <v>242</v>
      </c>
      <c r="R3" s="94" t="s">
        <v>243</v>
      </c>
      <c r="S3" s="93" t="s">
        <v>123</v>
      </c>
      <c r="T3" s="27"/>
    </row>
    <row r="4" spans="1:20" ht="20.45" customHeight="1" x14ac:dyDescent="0.2">
      <c r="A4" s="96" t="s">
        <v>28</v>
      </c>
      <c r="B4" s="96" t="s">
        <v>49</v>
      </c>
      <c r="C4" s="96">
        <v>1</v>
      </c>
      <c r="D4" s="97">
        <v>2</v>
      </c>
      <c r="E4" s="97">
        <v>3</v>
      </c>
      <c r="F4" s="96">
        <v>4</v>
      </c>
      <c r="G4" s="96">
        <v>5</v>
      </c>
      <c r="H4" s="97">
        <v>6</v>
      </c>
      <c r="I4" s="97">
        <v>7</v>
      </c>
      <c r="J4" s="97">
        <v>8</v>
      </c>
      <c r="K4" s="97">
        <v>9</v>
      </c>
      <c r="L4" s="97">
        <v>10</v>
      </c>
      <c r="M4" s="97">
        <v>11</v>
      </c>
      <c r="N4" s="97">
        <v>12</v>
      </c>
      <c r="O4" s="97">
        <v>13</v>
      </c>
      <c r="P4" s="97">
        <v>14</v>
      </c>
      <c r="Q4" s="97">
        <v>15</v>
      </c>
      <c r="R4" s="97">
        <v>16</v>
      </c>
      <c r="S4" s="96">
        <v>17</v>
      </c>
      <c r="T4" s="27"/>
    </row>
    <row r="5" spans="1:20" ht="53.25" customHeight="1" x14ac:dyDescent="0.2">
      <c r="A5" s="98" t="s">
        <v>125</v>
      </c>
      <c r="B5" s="93">
        <v>1</v>
      </c>
      <c r="C5" s="99">
        <v>60092</v>
      </c>
      <c r="D5" s="100">
        <v>5388</v>
      </c>
      <c r="E5" s="101">
        <v>54704</v>
      </c>
      <c r="F5" s="102">
        <v>380</v>
      </c>
      <c r="G5" s="99">
        <v>18109</v>
      </c>
      <c r="H5" s="100">
        <v>3721</v>
      </c>
      <c r="I5" s="100">
        <v>6376</v>
      </c>
      <c r="J5" s="100">
        <v>187</v>
      </c>
      <c r="K5" s="100">
        <v>5983</v>
      </c>
      <c r="L5" s="100">
        <v>79</v>
      </c>
      <c r="M5" s="100">
        <v>1760</v>
      </c>
      <c r="N5" s="100">
        <v>68</v>
      </c>
      <c r="O5" s="100">
        <v>599</v>
      </c>
      <c r="P5" s="100">
        <v>251</v>
      </c>
      <c r="Q5" s="100">
        <v>459</v>
      </c>
      <c r="R5" s="100">
        <v>382</v>
      </c>
      <c r="S5" s="102">
        <v>41084</v>
      </c>
      <c r="T5" s="27"/>
    </row>
    <row r="6" spans="1:20" ht="113.25" customHeight="1" x14ac:dyDescent="0.2">
      <c r="A6" s="98" t="s">
        <v>126</v>
      </c>
      <c r="B6" s="93">
        <v>2</v>
      </c>
      <c r="C6" s="99">
        <v>28</v>
      </c>
      <c r="D6" s="100">
        <v>2</v>
      </c>
      <c r="E6" s="101">
        <v>26</v>
      </c>
      <c r="F6" s="102">
        <v>0</v>
      </c>
      <c r="G6" s="99">
        <v>8</v>
      </c>
      <c r="H6" s="100">
        <v>4</v>
      </c>
      <c r="I6" s="100">
        <v>3</v>
      </c>
      <c r="J6" s="100">
        <v>0</v>
      </c>
      <c r="K6" s="100">
        <v>1</v>
      </c>
      <c r="L6" s="100">
        <v>0</v>
      </c>
      <c r="M6" s="100">
        <v>0</v>
      </c>
      <c r="N6" s="100">
        <v>0</v>
      </c>
      <c r="O6" s="100">
        <v>0</v>
      </c>
      <c r="P6" s="100">
        <v>0</v>
      </c>
      <c r="Q6" s="100">
        <v>0</v>
      </c>
      <c r="R6" s="100">
        <v>0</v>
      </c>
      <c r="S6" s="102">
        <v>19</v>
      </c>
      <c r="T6" s="27"/>
    </row>
    <row r="7" spans="1:20" ht="170.25" customHeight="1" x14ac:dyDescent="0.2">
      <c r="A7" s="98" t="s">
        <v>127</v>
      </c>
      <c r="B7" s="93">
        <v>3</v>
      </c>
      <c r="C7" s="99">
        <v>1177</v>
      </c>
      <c r="D7" s="100">
        <v>98</v>
      </c>
      <c r="E7" s="101">
        <v>1079</v>
      </c>
      <c r="F7" s="102">
        <v>3</v>
      </c>
      <c r="G7" s="99">
        <v>394</v>
      </c>
      <c r="H7" s="100">
        <v>109</v>
      </c>
      <c r="I7" s="100">
        <v>123</v>
      </c>
      <c r="J7" s="100">
        <v>22</v>
      </c>
      <c r="K7" s="100">
        <v>107</v>
      </c>
      <c r="L7" s="100">
        <v>1</v>
      </c>
      <c r="M7" s="100">
        <v>30</v>
      </c>
      <c r="N7" s="100">
        <v>5</v>
      </c>
      <c r="O7" s="100">
        <v>10</v>
      </c>
      <c r="P7" s="100">
        <v>6</v>
      </c>
      <c r="Q7" s="100">
        <v>3</v>
      </c>
      <c r="R7" s="100">
        <v>6</v>
      </c>
      <c r="S7" s="102">
        <v>742</v>
      </c>
      <c r="T7" s="27"/>
    </row>
    <row r="8" spans="1:20" ht="113.25" customHeight="1" x14ac:dyDescent="0.2">
      <c r="A8" s="103" t="s">
        <v>128</v>
      </c>
      <c r="B8" s="93">
        <v>4</v>
      </c>
      <c r="C8" s="99">
        <v>614</v>
      </c>
      <c r="D8" s="100">
        <v>54</v>
      </c>
      <c r="E8" s="101">
        <v>560</v>
      </c>
      <c r="F8" s="102">
        <v>2</v>
      </c>
      <c r="G8" s="99">
        <v>236</v>
      </c>
      <c r="H8" s="100">
        <v>66</v>
      </c>
      <c r="I8" s="100">
        <v>83</v>
      </c>
      <c r="J8" s="100">
        <v>10</v>
      </c>
      <c r="K8" s="100">
        <v>55</v>
      </c>
      <c r="L8" s="100">
        <v>1</v>
      </c>
      <c r="M8" s="100">
        <v>19</v>
      </c>
      <c r="N8" s="100">
        <v>3</v>
      </c>
      <c r="O8" s="100">
        <v>6</v>
      </c>
      <c r="P8" s="100">
        <v>4</v>
      </c>
      <c r="Q8" s="100">
        <v>2</v>
      </c>
      <c r="R8" s="100">
        <v>4</v>
      </c>
      <c r="S8" s="102">
        <v>364</v>
      </c>
      <c r="T8" s="27"/>
    </row>
    <row r="9" spans="1:20" ht="56.65" customHeight="1" x14ac:dyDescent="0.2">
      <c r="A9" s="103" t="s">
        <v>129</v>
      </c>
      <c r="B9" s="93">
        <v>5</v>
      </c>
      <c r="C9" s="99">
        <v>287</v>
      </c>
      <c r="D9" s="100">
        <v>13</v>
      </c>
      <c r="E9" s="101">
        <v>274</v>
      </c>
      <c r="F9" s="102">
        <v>0</v>
      </c>
      <c r="G9" s="99">
        <v>79</v>
      </c>
      <c r="H9" s="100">
        <v>18</v>
      </c>
      <c r="I9" s="100">
        <v>22</v>
      </c>
      <c r="J9" s="100">
        <v>7</v>
      </c>
      <c r="K9" s="100">
        <v>24</v>
      </c>
      <c r="L9" s="100">
        <v>0</v>
      </c>
      <c r="M9" s="100">
        <v>8</v>
      </c>
      <c r="N9" s="100">
        <v>0</v>
      </c>
      <c r="O9" s="100">
        <v>4</v>
      </c>
      <c r="P9" s="100">
        <v>2</v>
      </c>
      <c r="Q9" s="100">
        <v>0</v>
      </c>
      <c r="R9" s="100">
        <v>2</v>
      </c>
      <c r="S9" s="102">
        <v>189</v>
      </c>
      <c r="T9" s="27"/>
    </row>
    <row r="10" spans="1:20" ht="134.25" customHeight="1" x14ac:dyDescent="0.2">
      <c r="A10" s="98" t="s">
        <v>130</v>
      </c>
      <c r="B10" s="93">
        <v>6</v>
      </c>
      <c r="C10" s="102">
        <v>2558</v>
      </c>
      <c r="D10" s="100">
        <v>253</v>
      </c>
      <c r="E10" s="101">
        <v>2305</v>
      </c>
      <c r="F10" s="102">
        <v>2</v>
      </c>
      <c r="G10" s="99">
        <v>766</v>
      </c>
      <c r="H10" s="100">
        <v>207</v>
      </c>
      <c r="I10" s="100">
        <v>214</v>
      </c>
      <c r="J10" s="100">
        <v>9</v>
      </c>
      <c r="K10" s="100">
        <v>268</v>
      </c>
      <c r="L10" s="100">
        <v>2</v>
      </c>
      <c r="M10" s="100">
        <v>66</v>
      </c>
      <c r="N10" s="100">
        <v>1</v>
      </c>
      <c r="O10" s="100">
        <v>11</v>
      </c>
      <c r="P10" s="100">
        <v>21</v>
      </c>
      <c r="Q10" s="100">
        <v>9</v>
      </c>
      <c r="R10" s="100">
        <v>24</v>
      </c>
      <c r="S10" s="102">
        <v>1772</v>
      </c>
      <c r="T10" s="27"/>
    </row>
    <row r="11" spans="1:20" ht="82.5" customHeight="1" x14ac:dyDescent="0.2">
      <c r="A11" s="104" t="s">
        <v>131</v>
      </c>
      <c r="B11" s="93">
        <v>7</v>
      </c>
      <c r="C11" s="102">
        <v>354</v>
      </c>
      <c r="D11" s="100">
        <v>40</v>
      </c>
      <c r="E11" s="101">
        <v>314</v>
      </c>
      <c r="F11" s="102">
        <v>1</v>
      </c>
      <c r="G11" s="99">
        <v>97</v>
      </c>
      <c r="H11" s="100">
        <v>20</v>
      </c>
      <c r="I11" s="100">
        <v>38</v>
      </c>
      <c r="J11" s="100">
        <v>0</v>
      </c>
      <c r="K11" s="100">
        <v>34</v>
      </c>
      <c r="L11" s="100">
        <v>1</v>
      </c>
      <c r="M11" s="100">
        <v>4</v>
      </c>
      <c r="N11" s="100">
        <v>0</v>
      </c>
      <c r="O11" s="100">
        <v>0</v>
      </c>
      <c r="P11" s="100">
        <v>1</v>
      </c>
      <c r="Q11" s="100">
        <v>0</v>
      </c>
      <c r="R11" s="100">
        <v>3</v>
      </c>
      <c r="S11" s="102">
        <v>250</v>
      </c>
      <c r="T11" s="27"/>
    </row>
    <row r="12" spans="1:20" ht="55.9" customHeight="1" x14ac:dyDescent="0.2">
      <c r="A12" s="105" t="s">
        <v>132</v>
      </c>
      <c r="B12" s="93">
        <v>8</v>
      </c>
      <c r="C12" s="102">
        <v>62</v>
      </c>
      <c r="D12" s="100">
        <v>4</v>
      </c>
      <c r="E12" s="101">
        <v>58</v>
      </c>
      <c r="F12" s="102">
        <v>0</v>
      </c>
      <c r="G12" s="99">
        <v>17</v>
      </c>
      <c r="H12" s="100">
        <v>5</v>
      </c>
      <c r="I12" s="100">
        <v>8</v>
      </c>
      <c r="J12" s="100">
        <v>0</v>
      </c>
      <c r="K12" s="100">
        <v>4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2">
        <v>43</v>
      </c>
      <c r="T12" s="27"/>
    </row>
    <row r="13" spans="1:20" ht="54.75" customHeight="1" x14ac:dyDescent="0.2">
      <c r="A13" s="105" t="s">
        <v>133</v>
      </c>
      <c r="B13" s="93">
        <v>9</v>
      </c>
      <c r="C13" s="102">
        <v>36</v>
      </c>
      <c r="D13" s="100">
        <v>2</v>
      </c>
      <c r="E13" s="101">
        <v>34</v>
      </c>
      <c r="F13" s="102">
        <v>0</v>
      </c>
      <c r="G13" s="99">
        <v>5</v>
      </c>
      <c r="H13" s="100">
        <v>2</v>
      </c>
      <c r="I13" s="100">
        <v>0</v>
      </c>
      <c r="J13" s="100">
        <v>0</v>
      </c>
      <c r="K13" s="100">
        <v>2</v>
      </c>
      <c r="L13" s="100">
        <v>1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2">
        <v>31</v>
      </c>
      <c r="T13" s="27"/>
    </row>
    <row r="14" spans="1:20" ht="81.75" customHeight="1" x14ac:dyDescent="0.2">
      <c r="A14" s="105" t="s">
        <v>134</v>
      </c>
      <c r="B14" s="93">
        <v>10</v>
      </c>
      <c r="C14" s="102">
        <v>201</v>
      </c>
      <c r="D14" s="100">
        <v>21</v>
      </c>
      <c r="E14" s="101">
        <v>180</v>
      </c>
      <c r="F14" s="102">
        <v>0</v>
      </c>
      <c r="G14" s="99">
        <v>49</v>
      </c>
      <c r="H14" s="100">
        <v>7</v>
      </c>
      <c r="I14" s="100">
        <v>18</v>
      </c>
      <c r="J14" s="100">
        <v>0</v>
      </c>
      <c r="K14" s="100">
        <v>21</v>
      </c>
      <c r="L14" s="100">
        <v>0</v>
      </c>
      <c r="M14" s="100">
        <v>3</v>
      </c>
      <c r="N14" s="100">
        <v>0</v>
      </c>
      <c r="O14" s="100">
        <v>0</v>
      </c>
      <c r="P14" s="100">
        <v>1</v>
      </c>
      <c r="Q14" s="100">
        <v>0</v>
      </c>
      <c r="R14" s="100">
        <v>2</v>
      </c>
      <c r="S14" s="102">
        <v>149</v>
      </c>
      <c r="T14" s="27"/>
    </row>
    <row r="15" spans="1:20" ht="192.75" customHeight="1" x14ac:dyDescent="0.2">
      <c r="A15" s="104" t="s">
        <v>135</v>
      </c>
      <c r="B15" s="93">
        <v>11</v>
      </c>
      <c r="C15" s="102">
        <v>2</v>
      </c>
      <c r="D15" s="100">
        <v>0</v>
      </c>
      <c r="E15" s="101">
        <v>2</v>
      </c>
      <c r="F15" s="102">
        <v>0</v>
      </c>
      <c r="G15" s="99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2">
        <v>2</v>
      </c>
      <c r="T15" s="27"/>
    </row>
    <row r="16" spans="1:20" ht="54.75" customHeight="1" x14ac:dyDescent="0.2">
      <c r="A16" s="105" t="s">
        <v>136</v>
      </c>
      <c r="B16" s="93">
        <v>12</v>
      </c>
      <c r="C16" s="102">
        <v>1</v>
      </c>
      <c r="D16" s="100">
        <v>0</v>
      </c>
      <c r="E16" s="101">
        <v>1</v>
      </c>
      <c r="F16" s="102">
        <v>0</v>
      </c>
      <c r="G16" s="99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2">
        <v>1</v>
      </c>
      <c r="T16" s="27"/>
    </row>
    <row r="17" spans="1:20" ht="54" customHeight="1" x14ac:dyDescent="0.2">
      <c r="A17" s="105" t="s">
        <v>137</v>
      </c>
      <c r="B17" s="93">
        <v>13</v>
      </c>
      <c r="C17" s="102">
        <v>0</v>
      </c>
      <c r="D17" s="100">
        <v>0</v>
      </c>
      <c r="E17" s="101">
        <v>0</v>
      </c>
      <c r="F17" s="102">
        <v>0</v>
      </c>
      <c r="G17" s="99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2">
        <v>0</v>
      </c>
      <c r="T17" s="27"/>
    </row>
    <row r="18" spans="1:20" ht="57.75" customHeight="1" x14ac:dyDescent="0.2">
      <c r="A18" s="103" t="s">
        <v>138</v>
      </c>
      <c r="B18" s="93">
        <v>14</v>
      </c>
      <c r="C18" s="102">
        <v>117</v>
      </c>
      <c r="D18" s="100">
        <v>16</v>
      </c>
      <c r="E18" s="101">
        <v>101</v>
      </c>
      <c r="F18" s="102">
        <v>0</v>
      </c>
      <c r="G18" s="99">
        <v>49</v>
      </c>
      <c r="H18" s="100">
        <v>14</v>
      </c>
      <c r="I18" s="100">
        <v>30</v>
      </c>
      <c r="J18" s="100">
        <v>0</v>
      </c>
      <c r="K18" s="100">
        <v>4</v>
      </c>
      <c r="L18" s="100">
        <v>0</v>
      </c>
      <c r="M18" s="100">
        <v>1</v>
      </c>
      <c r="N18" s="100">
        <v>0</v>
      </c>
      <c r="O18" s="100">
        <v>0</v>
      </c>
      <c r="P18" s="100">
        <v>0</v>
      </c>
      <c r="Q18" s="100">
        <v>0</v>
      </c>
      <c r="R18" s="100">
        <v>1</v>
      </c>
      <c r="S18" s="102">
        <v>66</v>
      </c>
      <c r="T18" s="27"/>
    </row>
    <row r="19" spans="1:20" ht="33.75" customHeight="1" x14ac:dyDescent="0.2">
      <c r="A19" s="103" t="s">
        <v>139</v>
      </c>
      <c r="B19" s="93">
        <v>15</v>
      </c>
      <c r="C19" s="102">
        <v>389</v>
      </c>
      <c r="D19" s="100">
        <v>42</v>
      </c>
      <c r="E19" s="101">
        <v>347</v>
      </c>
      <c r="F19" s="102">
        <v>0</v>
      </c>
      <c r="G19" s="99">
        <v>104</v>
      </c>
      <c r="H19" s="100">
        <v>18</v>
      </c>
      <c r="I19" s="100">
        <v>38</v>
      </c>
      <c r="J19" s="100">
        <v>4</v>
      </c>
      <c r="K19" s="100">
        <v>38</v>
      </c>
      <c r="L19" s="100">
        <v>1</v>
      </c>
      <c r="M19" s="100">
        <v>5</v>
      </c>
      <c r="N19" s="100">
        <v>0</v>
      </c>
      <c r="O19" s="100">
        <v>1</v>
      </c>
      <c r="P19" s="100">
        <v>0</v>
      </c>
      <c r="Q19" s="100">
        <v>1</v>
      </c>
      <c r="R19" s="100">
        <v>3</v>
      </c>
      <c r="S19" s="102">
        <v>285</v>
      </c>
      <c r="T19" s="27"/>
    </row>
    <row r="20" spans="1:20" ht="45.4" customHeight="1" x14ac:dyDescent="0.2">
      <c r="A20" s="103" t="s">
        <v>140</v>
      </c>
      <c r="B20" s="93">
        <v>16</v>
      </c>
      <c r="C20" s="102">
        <v>359</v>
      </c>
      <c r="D20" s="100">
        <v>35</v>
      </c>
      <c r="E20" s="101">
        <v>324</v>
      </c>
      <c r="F20" s="102">
        <v>0</v>
      </c>
      <c r="G20" s="99">
        <v>93</v>
      </c>
      <c r="H20" s="100">
        <v>22</v>
      </c>
      <c r="I20" s="100">
        <v>43</v>
      </c>
      <c r="J20" s="100">
        <v>0</v>
      </c>
      <c r="K20" s="100">
        <v>15</v>
      </c>
      <c r="L20" s="100">
        <v>0</v>
      </c>
      <c r="M20" s="100">
        <v>13</v>
      </c>
      <c r="N20" s="100">
        <v>0</v>
      </c>
      <c r="O20" s="100">
        <v>1</v>
      </c>
      <c r="P20" s="100">
        <v>9</v>
      </c>
      <c r="Q20" s="100">
        <v>1</v>
      </c>
      <c r="R20" s="100">
        <v>2</v>
      </c>
      <c r="S20" s="102">
        <v>264</v>
      </c>
      <c r="T20" s="27"/>
    </row>
    <row r="21" spans="1:20" ht="45.4" customHeight="1" x14ac:dyDescent="0.2">
      <c r="A21" s="103" t="s">
        <v>141</v>
      </c>
      <c r="B21" s="93">
        <v>17</v>
      </c>
      <c r="C21" s="102">
        <v>47</v>
      </c>
      <c r="D21" s="100">
        <v>3</v>
      </c>
      <c r="E21" s="101">
        <v>44</v>
      </c>
      <c r="F21" s="102">
        <v>0</v>
      </c>
      <c r="G21" s="99">
        <v>9</v>
      </c>
      <c r="H21" s="100">
        <v>0</v>
      </c>
      <c r="I21" s="100">
        <v>2</v>
      </c>
      <c r="J21" s="100">
        <v>0</v>
      </c>
      <c r="K21" s="100">
        <v>5</v>
      </c>
      <c r="L21" s="100">
        <v>0</v>
      </c>
      <c r="M21" s="100">
        <v>2</v>
      </c>
      <c r="N21" s="100">
        <v>0</v>
      </c>
      <c r="O21" s="100">
        <v>1</v>
      </c>
      <c r="P21" s="100">
        <v>1</v>
      </c>
      <c r="Q21" s="100">
        <v>0</v>
      </c>
      <c r="R21" s="100">
        <v>0</v>
      </c>
      <c r="S21" s="102">
        <v>38</v>
      </c>
      <c r="T21" s="27"/>
    </row>
    <row r="22" spans="1:20" ht="78.75" customHeight="1" x14ac:dyDescent="0.2">
      <c r="A22" s="106" t="s">
        <v>142</v>
      </c>
      <c r="B22" s="93">
        <v>18</v>
      </c>
      <c r="C22" s="102">
        <v>1190</v>
      </c>
      <c r="D22" s="100">
        <v>110</v>
      </c>
      <c r="E22" s="101">
        <v>1080</v>
      </c>
      <c r="F22" s="102">
        <v>1</v>
      </c>
      <c r="G22" s="99">
        <v>383</v>
      </c>
      <c r="H22" s="100">
        <v>124</v>
      </c>
      <c r="I22" s="100">
        <v>57</v>
      </c>
      <c r="J22" s="100">
        <v>4</v>
      </c>
      <c r="K22" s="100">
        <v>160</v>
      </c>
      <c r="L22" s="100">
        <v>0</v>
      </c>
      <c r="M22" s="100">
        <v>38</v>
      </c>
      <c r="N22" s="100">
        <v>0</v>
      </c>
      <c r="O22" s="100">
        <v>8</v>
      </c>
      <c r="P22" s="100">
        <v>10</v>
      </c>
      <c r="Q22" s="100">
        <v>5</v>
      </c>
      <c r="R22" s="100">
        <v>15</v>
      </c>
      <c r="S22" s="102">
        <v>799</v>
      </c>
      <c r="T22" s="27"/>
    </row>
    <row r="23" spans="1:20" ht="45.4" customHeight="1" x14ac:dyDescent="0.2">
      <c r="A23" s="107" t="s">
        <v>143</v>
      </c>
      <c r="B23" s="93">
        <v>19</v>
      </c>
      <c r="C23" s="102">
        <v>779</v>
      </c>
      <c r="D23" s="100">
        <v>86</v>
      </c>
      <c r="E23" s="101">
        <v>693</v>
      </c>
      <c r="F23" s="102">
        <v>0</v>
      </c>
      <c r="G23" s="99">
        <v>295</v>
      </c>
      <c r="H23" s="100">
        <v>116</v>
      </c>
      <c r="I23" s="100">
        <v>37</v>
      </c>
      <c r="J23" s="100">
        <v>1</v>
      </c>
      <c r="K23" s="100">
        <v>119</v>
      </c>
      <c r="L23" s="100">
        <v>0</v>
      </c>
      <c r="M23" s="100">
        <v>22</v>
      </c>
      <c r="N23" s="100">
        <v>0</v>
      </c>
      <c r="O23" s="100">
        <v>3</v>
      </c>
      <c r="P23" s="100">
        <v>8</v>
      </c>
      <c r="Q23" s="100">
        <v>3</v>
      </c>
      <c r="R23" s="100">
        <v>8</v>
      </c>
      <c r="S23" s="102">
        <v>482</v>
      </c>
      <c r="T23" s="27"/>
    </row>
    <row r="24" spans="1:20" ht="54" customHeight="1" x14ac:dyDescent="0.2">
      <c r="A24" s="107" t="s">
        <v>144</v>
      </c>
      <c r="B24" s="93">
        <v>20</v>
      </c>
      <c r="C24" s="102">
        <v>237</v>
      </c>
      <c r="D24" s="100">
        <v>14</v>
      </c>
      <c r="E24" s="101">
        <v>223</v>
      </c>
      <c r="F24" s="102">
        <v>1</v>
      </c>
      <c r="G24" s="99">
        <v>42</v>
      </c>
      <c r="H24" s="100">
        <v>1</v>
      </c>
      <c r="I24" s="100">
        <v>8</v>
      </c>
      <c r="J24" s="100">
        <v>1</v>
      </c>
      <c r="K24" s="100">
        <v>25</v>
      </c>
      <c r="L24" s="100">
        <v>0</v>
      </c>
      <c r="M24" s="100">
        <v>7</v>
      </c>
      <c r="N24" s="100">
        <v>0</v>
      </c>
      <c r="O24" s="100">
        <v>3</v>
      </c>
      <c r="P24" s="100">
        <v>0</v>
      </c>
      <c r="Q24" s="100">
        <v>0</v>
      </c>
      <c r="R24" s="100">
        <v>4</v>
      </c>
      <c r="S24" s="102">
        <v>189</v>
      </c>
      <c r="T24" s="27"/>
    </row>
    <row r="25" spans="1:20" ht="66" customHeight="1" x14ac:dyDescent="0.2">
      <c r="A25" s="104" t="s">
        <v>145</v>
      </c>
      <c r="B25" s="93">
        <v>21</v>
      </c>
      <c r="C25" s="102">
        <v>15</v>
      </c>
      <c r="D25" s="100">
        <v>0</v>
      </c>
      <c r="E25" s="101">
        <v>15</v>
      </c>
      <c r="F25" s="102">
        <v>0</v>
      </c>
      <c r="G25" s="99">
        <v>2</v>
      </c>
      <c r="H25" s="100">
        <v>0</v>
      </c>
      <c r="I25" s="100">
        <v>0</v>
      </c>
      <c r="J25" s="100">
        <v>0</v>
      </c>
      <c r="K25" s="100">
        <v>1</v>
      </c>
      <c r="L25" s="100">
        <v>0</v>
      </c>
      <c r="M25" s="100">
        <v>1</v>
      </c>
      <c r="N25" s="100">
        <v>0</v>
      </c>
      <c r="O25" s="100">
        <v>0</v>
      </c>
      <c r="P25" s="100">
        <v>0</v>
      </c>
      <c r="Q25" s="100">
        <v>1</v>
      </c>
      <c r="R25" s="100">
        <v>0</v>
      </c>
      <c r="S25" s="102">
        <v>12</v>
      </c>
      <c r="T25" s="27"/>
    </row>
    <row r="26" spans="1:20" ht="50.25" customHeight="1" x14ac:dyDescent="0.2">
      <c r="A26" s="107" t="s">
        <v>146</v>
      </c>
      <c r="B26" s="93">
        <v>22</v>
      </c>
      <c r="C26" s="102">
        <v>12</v>
      </c>
      <c r="D26" s="100">
        <v>0</v>
      </c>
      <c r="E26" s="101">
        <v>12</v>
      </c>
      <c r="F26" s="102">
        <v>0</v>
      </c>
      <c r="G26" s="99">
        <v>1</v>
      </c>
      <c r="H26" s="100">
        <v>0</v>
      </c>
      <c r="I26" s="100">
        <v>0</v>
      </c>
      <c r="J26" s="100">
        <v>0</v>
      </c>
      <c r="K26" s="100">
        <v>1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2">
        <v>11</v>
      </c>
      <c r="T26" s="27"/>
    </row>
    <row r="27" spans="1:20" ht="77.849999999999994" customHeight="1" x14ac:dyDescent="0.2">
      <c r="A27" s="98" t="s">
        <v>147</v>
      </c>
      <c r="B27" s="93">
        <v>23</v>
      </c>
      <c r="C27" s="102">
        <v>59</v>
      </c>
      <c r="D27" s="100">
        <v>7</v>
      </c>
      <c r="E27" s="101">
        <v>52</v>
      </c>
      <c r="F27" s="102">
        <v>3</v>
      </c>
      <c r="G27" s="99">
        <v>15</v>
      </c>
      <c r="H27" s="100">
        <v>0</v>
      </c>
      <c r="I27" s="100">
        <v>3</v>
      </c>
      <c r="J27" s="100">
        <v>0</v>
      </c>
      <c r="K27" s="100">
        <v>10</v>
      </c>
      <c r="L27" s="100">
        <v>0</v>
      </c>
      <c r="M27" s="100">
        <v>2</v>
      </c>
      <c r="N27" s="100">
        <v>0</v>
      </c>
      <c r="O27" s="100">
        <v>1</v>
      </c>
      <c r="P27" s="100">
        <v>0</v>
      </c>
      <c r="Q27" s="100">
        <v>0</v>
      </c>
      <c r="R27" s="100">
        <v>1</v>
      </c>
      <c r="S27" s="102">
        <v>41</v>
      </c>
      <c r="T27" s="27"/>
    </row>
    <row r="28" spans="1:20" ht="83.25" customHeight="1" x14ac:dyDescent="0.2">
      <c r="A28" s="98" t="s">
        <v>148</v>
      </c>
      <c r="B28" s="93">
        <v>24</v>
      </c>
      <c r="C28" s="102">
        <v>3799</v>
      </c>
      <c r="D28" s="100">
        <v>158</v>
      </c>
      <c r="E28" s="101">
        <v>3641</v>
      </c>
      <c r="F28" s="102">
        <v>32</v>
      </c>
      <c r="G28" s="99">
        <v>809</v>
      </c>
      <c r="H28" s="100">
        <v>180</v>
      </c>
      <c r="I28" s="100">
        <v>237</v>
      </c>
      <c r="J28" s="100">
        <v>7</v>
      </c>
      <c r="K28" s="100">
        <v>291</v>
      </c>
      <c r="L28" s="100">
        <v>3</v>
      </c>
      <c r="M28" s="100">
        <v>91</v>
      </c>
      <c r="N28" s="100">
        <v>5</v>
      </c>
      <c r="O28" s="100">
        <v>28</v>
      </c>
      <c r="P28" s="100">
        <v>32</v>
      </c>
      <c r="Q28" s="100">
        <v>13</v>
      </c>
      <c r="R28" s="100">
        <v>13</v>
      </c>
      <c r="S28" s="102">
        <v>2921</v>
      </c>
      <c r="T28" s="27"/>
    </row>
    <row r="29" spans="1:20" ht="57" customHeight="1" x14ac:dyDescent="0.2">
      <c r="A29" s="103" t="s">
        <v>149</v>
      </c>
      <c r="B29" s="93">
        <v>25</v>
      </c>
      <c r="C29" s="102">
        <v>1133</v>
      </c>
      <c r="D29" s="100">
        <v>40</v>
      </c>
      <c r="E29" s="101">
        <v>1093</v>
      </c>
      <c r="F29" s="102">
        <v>9</v>
      </c>
      <c r="G29" s="99">
        <v>196</v>
      </c>
      <c r="H29" s="100">
        <v>58</v>
      </c>
      <c r="I29" s="100">
        <v>60</v>
      </c>
      <c r="J29" s="100">
        <v>2</v>
      </c>
      <c r="K29" s="100">
        <v>52</v>
      </c>
      <c r="L29" s="100">
        <v>0</v>
      </c>
      <c r="M29" s="100">
        <v>24</v>
      </c>
      <c r="N29" s="100">
        <v>1</v>
      </c>
      <c r="O29" s="100">
        <v>5</v>
      </c>
      <c r="P29" s="100">
        <v>8</v>
      </c>
      <c r="Q29" s="100">
        <v>7</v>
      </c>
      <c r="R29" s="100">
        <v>3</v>
      </c>
      <c r="S29" s="102">
        <v>914</v>
      </c>
      <c r="T29" s="27"/>
    </row>
    <row r="30" spans="1:20" ht="59.25" customHeight="1" x14ac:dyDescent="0.2">
      <c r="A30" s="105" t="s">
        <v>150</v>
      </c>
      <c r="B30" s="93">
        <v>26</v>
      </c>
      <c r="C30" s="102">
        <v>292</v>
      </c>
      <c r="D30" s="100">
        <v>15</v>
      </c>
      <c r="E30" s="101">
        <v>277</v>
      </c>
      <c r="F30" s="102">
        <v>5</v>
      </c>
      <c r="G30" s="99">
        <v>48</v>
      </c>
      <c r="H30" s="100">
        <v>11</v>
      </c>
      <c r="I30" s="100">
        <v>18</v>
      </c>
      <c r="J30" s="100">
        <v>1</v>
      </c>
      <c r="K30" s="100">
        <v>12</v>
      </c>
      <c r="L30" s="100">
        <v>0</v>
      </c>
      <c r="M30" s="100">
        <v>6</v>
      </c>
      <c r="N30" s="100">
        <v>1</v>
      </c>
      <c r="O30" s="100">
        <v>1</v>
      </c>
      <c r="P30" s="100">
        <v>1</v>
      </c>
      <c r="Q30" s="100">
        <v>2</v>
      </c>
      <c r="R30" s="100">
        <v>1</v>
      </c>
      <c r="S30" s="102">
        <v>233</v>
      </c>
      <c r="T30" s="27"/>
    </row>
    <row r="31" spans="1:20" ht="260.25" customHeight="1" x14ac:dyDescent="0.2">
      <c r="A31" s="105" t="s">
        <v>0</v>
      </c>
      <c r="B31" s="93">
        <v>27</v>
      </c>
      <c r="C31" s="102">
        <v>778</v>
      </c>
      <c r="D31" s="100">
        <v>21</v>
      </c>
      <c r="E31" s="101">
        <v>757</v>
      </c>
      <c r="F31" s="102">
        <v>2</v>
      </c>
      <c r="G31" s="99">
        <v>135</v>
      </c>
      <c r="H31" s="100">
        <v>41</v>
      </c>
      <c r="I31" s="100">
        <v>38</v>
      </c>
      <c r="J31" s="100">
        <v>1</v>
      </c>
      <c r="K31" s="100">
        <v>38</v>
      </c>
      <c r="L31" s="100">
        <v>0</v>
      </c>
      <c r="M31" s="100">
        <v>17</v>
      </c>
      <c r="N31" s="100">
        <v>0</v>
      </c>
      <c r="O31" s="100">
        <v>4</v>
      </c>
      <c r="P31" s="100">
        <v>7</v>
      </c>
      <c r="Q31" s="100">
        <v>4</v>
      </c>
      <c r="R31" s="100">
        <v>2</v>
      </c>
      <c r="S31" s="102">
        <v>633</v>
      </c>
      <c r="T31" s="27"/>
    </row>
    <row r="32" spans="1:20" ht="158.25" customHeight="1" x14ac:dyDescent="0.2">
      <c r="A32" s="103" t="s">
        <v>151</v>
      </c>
      <c r="B32" s="93">
        <v>28</v>
      </c>
      <c r="C32" s="102">
        <v>2101</v>
      </c>
      <c r="D32" s="100">
        <v>99</v>
      </c>
      <c r="E32" s="101">
        <v>2002</v>
      </c>
      <c r="F32" s="102">
        <v>1</v>
      </c>
      <c r="G32" s="99">
        <v>519</v>
      </c>
      <c r="H32" s="100">
        <v>102</v>
      </c>
      <c r="I32" s="100">
        <v>151</v>
      </c>
      <c r="J32" s="100">
        <v>1</v>
      </c>
      <c r="K32" s="100">
        <v>207</v>
      </c>
      <c r="L32" s="100">
        <v>2</v>
      </c>
      <c r="M32" s="100">
        <v>56</v>
      </c>
      <c r="N32" s="100">
        <v>0</v>
      </c>
      <c r="O32" s="100">
        <v>20</v>
      </c>
      <c r="P32" s="100">
        <v>23</v>
      </c>
      <c r="Q32" s="100">
        <v>5</v>
      </c>
      <c r="R32" s="100">
        <v>8</v>
      </c>
      <c r="S32" s="102">
        <v>1568</v>
      </c>
      <c r="T32" s="27"/>
    </row>
    <row r="33" spans="1:20" ht="106.5" customHeight="1" x14ac:dyDescent="0.2">
      <c r="A33" s="105" t="s">
        <v>152</v>
      </c>
      <c r="B33" s="93">
        <v>29</v>
      </c>
      <c r="C33" s="102">
        <v>167</v>
      </c>
      <c r="D33" s="100">
        <v>7</v>
      </c>
      <c r="E33" s="101">
        <v>160</v>
      </c>
      <c r="F33" s="102">
        <v>0</v>
      </c>
      <c r="G33" s="99">
        <v>32</v>
      </c>
      <c r="H33" s="100">
        <v>1</v>
      </c>
      <c r="I33" s="100">
        <v>11</v>
      </c>
      <c r="J33" s="100">
        <v>0</v>
      </c>
      <c r="K33" s="100">
        <v>17</v>
      </c>
      <c r="L33" s="100">
        <v>0</v>
      </c>
      <c r="M33" s="100">
        <v>3</v>
      </c>
      <c r="N33" s="100">
        <v>0</v>
      </c>
      <c r="O33" s="100">
        <v>1</v>
      </c>
      <c r="P33" s="100">
        <v>0</v>
      </c>
      <c r="Q33" s="100">
        <v>1</v>
      </c>
      <c r="R33" s="100">
        <v>1</v>
      </c>
      <c r="S33" s="102">
        <v>134</v>
      </c>
      <c r="T33" s="27"/>
    </row>
    <row r="34" spans="1:20" ht="106.5" customHeight="1" x14ac:dyDescent="0.2">
      <c r="A34" s="105" t="s">
        <v>153</v>
      </c>
      <c r="B34" s="93">
        <v>30</v>
      </c>
      <c r="C34" s="102">
        <v>994</v>
      </c>
      <c r="D34" s="100">
        <v>44</v>
      </c>
      <c r="E34" s="101">
        <v>950</v>
      </c>
      <c r="F34" s="102">
        <v>1</v>
      </c>
      <c r="G34" s="99">
        <v>201</v>
      </c>
      <c r="H34" s="100">
        <v>11</v>
      </c>
      <c r="I34" s="100">
        <v>59</v>
      </c>
      <c r="J34" s="100">
        <v>0</v>
      </c>
      <c r="K34" s="100">
        <v>107</v>
      </c>
      <c r="L34" s="100">
        <v>0</v>
      </c>
      <c r="M34" s="100">
        <v>24</v>
      </c>
      <c r="N34" s="100">
        <v>0</v>
      </c>
      <c r="O34" s="100">
        <v>10</v>
      </c>
      <c r="P34" s="100">
        <v>5</v>
      </c>
      <c r="Q34" s="100">
        <v>3</v>
      </c>
      <c r="R34" s="100">
        <v>6</v>
      </c>
      <c r="S34" s="102">
        <v>789</v>
      </c>
      <c r="T34" s="27"/>
    </row>
    <row r="35" spans="1:20" ht="37.700000000000003" customHeight="1" x14ac:dyDescent="0.2">
      <c r="A35" s="103" t="s">
        <v>154</v>
      </c>
      <c r="B35" s="93">
        <v>31</v>
      </c>
      <c r="C35" s="102">
        <v>76</v>
      </c>
      <c r="D35" s="100">
        <v>2</v>
      </c>
      <c r="E35" s="101">
        <v>74</v>
      </c>
      <c r="F35" s="102">
        <v>1</v>
      </c>
      <c r="G35" s="99">
        <v>10</v>
      </c>
      <c r="H35" s="100">
        <v>1</v>
      </c>
      <c r="I35" s="100">
        <v>4</v>
      </c>
      <c r="J35" s="100">
        <v>0</v>
      </c>
      <c r="K35" s="100">
        <v>4</v>
      </c>
      <c r="L35" s="100">
        <v>0</v>
      </c>
      <c r="M35" s="100">
        <v>1</v>
      </c>
      <c r="N35" s="100">
        <v>0</v>
      </c>
      <c r="O35" s="100">
        <v>1</v>
      </c>
      <c r="P35" s="100">
        <v>0</v>
      </c>
      <c r="Q35" s="100">
        <v>0</v>
      </c>
      <c r="R35" s="100">
        <v>0</v>
      </c>
      <c r="S35" s="102">
        <v>65</v>
      </c>
      <c r="T35" s="27"/>
    </row>
    <row r="36" spans="1:20" ht="39.75" customHeight="1" x14ac:dyDescent="0.2">
      <c r="A36" s="103" t="s">
        <v>155</v>
      </c>
      <c r="B36" s="93">
        <v>32</v>
      </c>
      <c r="C36" s="102">
        <v>54</v>
      </c>
      <c r="D36" s="100">
        <v>2</v>
      </c>
      <c r="E36" s="101">
        <v>52</v>
      </c>
      <c r="F36" s="102">
        <v>1</v>
      </c>
      <c r="G36" s="99">
        <v>17</v>
      </c>
      <c r="H36" s="100">
        <v>5</v>
      </c>
      <c r="I36" s="100">
        <v>6</v>
      </c>
      <c r="J36" s="100">
        <v>1</v>
      </c>
      <c r="K36" s="100">
        <v>2</v>
      </c>
      <c r="L36" s="100">
        <v>0</v>
      </c>
      <c r="M36" s="100">
        <v>3</v>
      </c>
      <c r="N36" s="100">
        <v>0</v>
      </c>
      <c r="O36" s="100">
        <v>0</v>
      </c>
      <c r="P36" s="100">
        <v>1</v>
      </c>
      <c r="Q36" s="100">
        <v>1</v>
      </c>
      <c r="R36" s="100">
        <v>1</v>
      </c>
      <c r="S36" s="102">
        <v>36</v>
      </c>
      <c r="T36" s="27"/>
    </row>
    <row r="37" spans="1:20" ht="132.75" customHeight="1" x14ac:dyDescent="0.2">
      <c r="A37" s="103" t="s">
        <v>156</v>
      </c>
      <c r="B37" s="93">
        <v>33</v>
      </c>
      <c r="C37" s="102">
        <v>137</v>
      </c>
      <c r="D37" s="100">
        <v>3</v>
      </c>
      <c r="E37" s="101">
        <v>134</v>
      </c>
      <c r="F37" s="102">
        <v>11</v>
      </c>
      <c r="G37" s="99">
        <v>10</v>
      </c>
      <c r="H37" s="100">
        <v>1</v>
      </c>
      <c r="I37" s="100">
        <v>1</v>
      </c>
      <c r="J37" s="100">
        <v>1</v>
      </c>
      <c r="K37" s="100">
        <v>2</v>
      </c>
      <c r="L37" s="100">
        <v>1</v>
      </c>
      <c r="M37" s="100">
        <v>4</v>
      </c>
      <c r="N37" s="100">
        <v>4</v>
      </c>
      <c r="O37" s="100">
        <v>0</v>
      </c>
      <c r="P37" s="100">
        <v>0</v>
      </c>
      <c r="Q37" s="100">
        <v>0</v>
      </c>
      <c r="R37" s="100">
        <v>0</v>
      </c>
      <c r="S37" s="102">
        <v>115</v>
      </c>
      <c r="T37" s="27"/>
    </row>
    <row r="38" spans="1:20" ht="110.25" customHeight="1" x14ac:dyDescent="0.2">
      <c r="A38" s="103" t="s">
        <v>157</v>
      </c>
      <c r="B38" s="93">
        <v>34</v>
      </c>
      <c r="C38" s="102">
        <v>236</v>
      </c>
      <c r="D38" s="100">
        <v>7</v>
      </c>
      <c r="E38" s="101">
        <v>229</v>
      </c>
      <c r="F38" s="102">
        <v>6</v>
      </c>
      <c r="G38" s="99">
        <v>41</v>
      </c>
      <c r="H38" s="100">
        <v>10</v>
      </c>
      <c r="I38" s="100">
        <v>8</v>
      </c>
      <c r="J38" s="100">
        <v>2</v>
      </c>
      <c r="K38" s="100">
        <v>18</v>
      </c>
      <c r="L38" s="100">
        <v>0</v>
      </c>
      <c r="M38" s="100">
        <v>3</v>
      </c>
      <c r="N38" s="100">
        <v>0</v>
      </c>
      <c r="O38" s="100">
        <v>2</v>
      </c>
      <c r="P38" s="100">
        <v>0</v>
      </c>
      <c r="Q38" s="100">
        <v>0</v>
      </c>
      <c r="R38" s="100">
        <v>1</v>
      </c>
      <c r="S38" s="102">
        <v>180</v>
      </c>
      <c r="T38" s="27"/>
    </row>
    <row r="39" spans="1:20" ht="133.5" customHeight="1" x14ac:dyDescent="0.2">
      <c r="A39" s="105" t="s">
        <v>158</v>
      </c>
      <c r="B39" s="93">
        <v>35</v>
      </c>
      <c r="C39" s="102">
        <v>71</v>
      </c>
      <c r="D39" s="100">
        <v>2</v>
      </c>
      <c r="E39" s="101">
        <v>69</v>
      </c>
      <c r="F39" s="102">
        <v>0</v>
      </c>
      <c r="G39" s="99">
        <v>13</v>
      </c>
      <c r="H39" s="100">
        <v>5</v>
      </c>
      <c r="I39" s="100">
        <v>1</v>
      </c>
      <c r="J39" s="100">
        <v>1</v>
      </c>
      <c r="K39" s="100">
        <v>4</v>
      </c>
      <c r="L39" s="100">
        <v>0</v>
      </c>
      <c r="M39" s="100">
        <v>2</v>
      </c>
      <c r="N39" s="100">
        <v>0</v>
      </c>
      <c r="O39" s="100">
        <v>1</v>
      </c>
      <c r="P39" s="100">
        <v>0</v>
      </c>
      <c r="Q39" s="100">
        <v>0</v>
      </c>
      <c r="R39" s="100">
        <v>1</v>
      </c>
      <c r="S39" s="102">
        <v>58</v>
      </c>
      <c r="T39" s="27"/>
    </row>
    <row r="40" spans="1:20" ht="81" customHeight="1" x14ac:dyDescent="0.2">
      <c r="A40" s="105" t="s">
        <v>159</v>
      </c>
      <c r="B40" s="93">
        <v>36</v>
      </c>
      <c r="C40" s="102">
        <v>77</v>
      </c>
      <c r="D40" s="100">
        <v>3</v>
      </c>
      <c r="E40" s="101">
        <v>74</v>
      </c>
      <c r="F40" s="102">
        <v>3</v>
      </c>
      <c r="G40" s="99">
        <v>12</v>
      </c>
      <c r="H40" s="100">
        <v>3</v>
      </c>
      <c r="I40" s="100">
        <v>3</v>
      </c>
      <c r="J40" s="100">
        <v>0</v>
      </c>
      <c r="K40" s="100">
        <v>5</v>
      </c>
      <c r="L40" s="100">
        <v>0</v>
      </c>
      <c r="M40" s="100">
        <v>1</v>
      </c>
      <c r="N40" s="100">
        <v>0</v>
      </c>
      <c r="O40" s="100">
        <v>1</v>
      </c>
      <c r="P40" s="100">
        <v>0</v>
      </c>
      <c r="Q40" s="100">
        <v>0</v>
      </c>
      <c r="R40" s="100">
        <v>0</v>
      </c>
      <c r="S40" s="102">
        <v>57</v>
      </c>
      <c r="T40" s="27"/>
    </row>
    <row r="41" spans="1:20" ht="127.5" customHeight="1" x14ac:dyDescent="0.2">
      <c r="A41" s="98" t="s">
        <v>160</v>
      </c>
      <c r="B41" s="93">
        <v>37</v>
      </c>
      <c r="C41" s="102">
        <v>5318</v>
      </c>
      <c r="D41" s="100">
        <v>349</v>
      </c>
      <c r="E41" s="101">
        <v>4969</v>
      </c>
      <c r="F41" s="102">
        <v>220</v>
      </c>
      <c r="G41" s="99">
        <v>1152</v>
      </c>
      <c r="H41" s="100">
        <v>225</v>
      </c>
      <c r="I41" s="100">
        <v>425</v>
      </c>
      <c r="J41" s="100">
        <v>37</v>
      </c>
      <c r="K41" s="100">
        <v>312</v>
      </c>
      <c r="L41" s="100">
        <v>8</v>
      </c>
      <c r="M41" s="100">
        <v>145</v>
      </c>
      <c r="N41" s="100">
        <v>33</v>
      </c>
      <c r="O41" s="100">
        <v>42</v>
      </c>
      <c r="P41" s="100">
        <v>23</v>
      </c>
      <c r="Q41" s="100">
        <v>24</v>
      </c>
      <c r="R41" s="100">
        <v>23</v>
      </c>
      <c r="S41" s="102">
        <v>3875</v>
      </c>
      <c r="T41" s="27"/>
    </row>
    <row r="42" spans="1:20" ht="63.4" customHeight="1" x14ac:dyDescent="0.2">
      <c r="A42" s="103" t="s">
        <v>161</v>
      </c>
      <c r="B42" s="93">
        <v>38</v>
      </c>
      <c r="C42" s="102">
        <v>1894</v>
      </c>
      <c r="D42" s="100">
        <v>173</v>
      </c>
      <c r="E42" s="101">
        <v>1721</v>
      </c>
      <c r="F42" s="102">
        <v>30</v>
      </c>
      <c r="G42" s="99">
        <v>485</v>
      </c>
      <c r="H42" s="100">
        <v>107</v>
      </c>
      <c r="I42" s="100">
        <v>209</v>
      </c>
      <c r="J42" s="100">
        <v>6</v>
      </c>
      <c r="K42" s="100">
        <v>113</v>
      </c>
      <c r="L42" s="100">
        <v>3</v>
      </c>
      <c r="M42" s="100">
        <v>47</v>
      </c>
      <c r="N42" s="100">
        <v>4</v>
      </c>
      <c r="O42" s="100">
        <v>22</v>
      </c>
      <c r="P42" s="100">
        <v>7</v>
      </c>
      <c r="Q42" s="100">
        <v>5</v>
      </c>
      <c r="R42" s="100">
        <v>9</v>
      </c>
      <c r="S42" s="102">
        <v>1364</v>
      </c>
      <c r="T42" s="27"/>
    </row>
    <row r="43" spans="1:20" ht="107.85" customHeight="1" x14ac:dyDescent="0.2">
      <c r="A43" s="106" t="s">
        <v>162</v>
      </c>
      <c r="B43" s="93">
        <v>39</v>
      </c>
      <c r="C43" s="102">
        <v>1769</v>
      </c>
      <c r="D43" s="100">
        <v>108</v>
      </c>
      <c r="E43" s="101">
        <v>1661</v>
      </c>
      <c r="F43" s="102">
        <v>69</v>
      </c>
      <c r="G43" s="99">
        <v>397</v>
      </c>
      <c r="H43" s="100">
        <v>76</v>
      </c>
      <c r="I43" s="100">
        <v>142</v>
      </c>
      <c r="J43" s="100">
        <v>10</v>
      </c>
      <c r="K43" s="100">
        <v>117</v>
      </c>
      <c r="L43" s="100">
        <v>4</v>
      </c>
      <c r="M43" s="100">
        <v>48</v>
      </c>
      <c r="N43" s="100">
        <v>16</v>
      </c>
      <c r="O43" s="100">
        <v>5</v>
      </c>
      <c r="P43" s="100">
        <v>9</v>
      </c>
      <c r="Q43" s="100">
        <v>9</v>
      </c>
      <c r="R43" s="100">
        <v>9</v>
      </c>
      <c r="S43" s="102">
        <v>1282</v>
      </c>
      <c r="T43" s="27"/>
    </row>
    <row r="44" spans="1:20" ht="126" customHeight="1" x14ac:dyDescent="0.2">
      <c r="A44" s="108" t="s">
        <v>163</v>
      </c>
      <c r="B44" s="93">
        <v>40</v>
      </c>
      <c r="C44" s="102">
        <v>1037</v>
      </c>
      <c r="D44" s="100">
        <v>62</v>
      </c>
      <c r="E44" s="101">
        <v>975</v>
      </c>
      <c r="F44" s="102">
        <v>45</v>
      </c>
      <c r="G44" s="99">
        <v>223</v>
      </c>
      <c r="H44" s="100">
        <v>34</v>
      </c>
      <c r="I44" s="100">
        <v>69</v>
      </c>
      <c r="J44" s="100">
        <v>8</v>
      </c>
      <c r="K44" s="100">
        <v>78</v>
      </c>
      <c r="L44" s="100">
        <v>2</v>
      </c>
      <c r="M44" s="100">
        <v>32</v>
      </c>
      <c r="N44" s="100">
        <v>12</v>
      </c>
      <c r="O44" s="100">
        <v>4</v>
      </c>
      <c r="P44" s="100">
        <v>6</v>
      </c>
      <c r="Q44" s="100">
        <v>4</v>
      </c>
      <c r="R44" s="100">
        <v>6</v>
      </c>
      <c r="S44" s="102">
        <v>756</v>
      </c>
      <c r="T44" s="27"/>
    </row>
    <row r="45" spans="1:20" ht="147.75" customHeight="1" x14ac:dyDescent="0.2">
      <c r="A45" s="107" t="s">
        <v>164</v>
      </c>
      <c r="B45" s="93">
        <v>41</v>
      </c>
      <c r="C45" s="102">
        <v>2</v>
      </c>
      <c r="D45" s="100">
        <v>0</v>
      </c>
      <c r="E45" s="101">
        <v>2</v>
      </c>
      <c r="F45" s="102">
        <v>0</v>
      </c>
      <c r="G45" s="99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2">
        <v>2</v>
      </c>
      <c r="T45" s="27"/>
    </row>
    <row r="46" spans="1:20" ht="78.75" customHeight="1" x14ac:dyDescent="0.2">
      <c r="A46" s="103" t="s">
        <v>165</v>
      </c>
      <c r="B46" s="93">
        <v>42</v>
      </c>
      <c r="C46" s="102">
        <v>1516</v>
      </c>
      <c r="D46" s="100">
        <v>61</v>
      </c>
      <c r="E46" s="101">
        <v>1455</v>
      </c>
      <c r="F46" s="102">
        <v>116</v>
      </c>
      <c r="G46" s="99">
        <v>239</v>
      </c>
      <c r="H46" s="100">
        <v>33</v>
      </c>
      <c r="I46" s="100">
        <v>64</v>
      </c>
      <c r="J46" s="100">
        <v>21</v>
      </c>
      <c r="K46" s="100">
        <v>73</v>
      </c>
      <c r="L46" s="100">
        <v>1</v>
      </c>
      <c r="M46" s="100">
        <v>47</v>
      </c>
      <c r="N46" s="100">
        <v>13</v>
      </c>
      <c r="O46" s="100">
        <v>13</v>
      </c>
      <c r="P46" s="100">
        <v>6</v>
      </c>
      <c r="Q46" s="100">
        <v>10</v>
      </c>
      <c r="R46" s="100">
        <v>5</v>
      </c>
      <c r="S46" s="102">
        <v>1129</v>
      </c>
      <c r="T46" s="27"/>
    </row>
    <row r="47" spans="1:20" ht="80.849999999999994" customHeight="1" x14ac:dyDescent="0.2">
      <c r="A47" s="98" t="s">
        <v>166</v>
      </c>
      <c r="B47" s="93">
        <v>43</v>
      </c>
      <c r="C47" s="102">
        <v>257</v>
      </c>
      <c r="D47" s="100">
        <v>13</v>
      </c>
      <c r="E47" s="101">
        <v>244</v>
      </c>
      <c r="F47" s="102">
        <v>0</v>
      </c>
      <c r="G47" s="99">
        <v>54</v>
      </c>
      <c r="H47" s="100">
        <v>13</v>
      </c>
      <c r="I47" s="100">
        <v>14</v>
      </c>
      <c r="J47" s="100">
        <v>1</v>
      </c>
      <c r="K47" s="100">
        <v>24</v>
      </c>
      <c r="L47" s="100">
        <v>1</v>
      </c>
      <c r="M47" s="100">
        <v>1</v>
      </c>
      <c r="N47" s="100">
        <v>0</v>
      </c>
      <c r="O47" s="100">
        <v>0</v>
      </c>
      <c r="P47" s="100">
        <v>0</v>
      </c>
      <c r="Q47" s="100">
        <v>0</v>
      </c>
      <c r="R47" s="100">
        <v>1</v>
      </c>
      <c r="S47" s="102">
        <v>198</v>
      </c>
      <c r="T47" s="27"/>
    </row>
    <row r="48" spans="1:20" ht="105.75" customHeight="1" x14ac:dyDescent="0.2">
      <c r="A48" s="103" t="s">
        <v>167</v>
      </c>
      <c r="B48" s="93">
        <v>44</v>
      </c>
      <c r="C48" s="102">
        <v>178</v>
      </c>
      <c r="D48" s="100">
        <v>7</v>
      </c>
      <c r="E48" s="101">
        <v>171</v>
      </c>
      <c r="F48" s="102">
        <v>0</v>
      </c>
      <c r="G48" s="99">
        <v>34</v>
      </c>
      <c r="H48" s="100">
        <v>8</v>
      </c>
      <c r="I48" s="100">
        <v>9</v>
      </c>
      <c r="J48" s="100">
        <v>0</v>
      </c>
      <c r="K48" s="100">
        <v>16</v>
      </c>
      <c r="L48" s="100">
        <v>0</v>
      </c>
      <c r="M48" s="100">
        <v>1</v>
      </c>
      <c r="N48" s="100">
        <v>0</v>
      </c>
      <c r="O48" s="100">
        <v>0</v>
      </c>
      <c r="P48" s="100">
        <v>0</v>
      </c>
      <c r="Q48" s="100">
        <v>0</v>
      </c>
      <c r="R48" s="100">
        <v>1</v>
      </c>
      <c r="S48" s="102">
        <v>140</v>
      </c>
      <c r="T48" s="27"/>
    </row>
    <row r="49" spans="1:20" ht="63.4" customHeight="1" x14ac:dyDescent="0.2">
      <c r="A49" s="103" t="s">
        <v>168</v>
      </c>
      <c r="B49" s="93">
        <v>45</v>
      </c>
      <c r="C49" s="102">
        <v>18</v>
      </c>
      <c r="D49" s="100">
        <v>1</v>
      </c>
      <c r="E49" s="101">
        <v>17</v>
      </c>
      <c r="F49" s="102">
        <v>0</v>
      </c>
      <c r="G49" s="99">
        <v>3</v>
      </c>
      <c r="H49" s="100">
        <v>0</v>
      </c>
      <c r="I49" s="100">
        <v>1</v>
      </c>
      <c r="J49" s="100">
        <v>0</v>
      </c>
      <c r="K49" s="100">
        <v>2</v>
      </c>
      <c r="L49" s="100">
        <v>0</v>
      </c>
      <c r="M49" s="100">
        <v>0</v>
      </c>
      <c r="N49" s="100">
        <v>0</v>
      </c>
      <c r="O49" s="100">
        <v>0</v>
      </c>
      <c r="P49" s="100">
        <v>0</v>
      </c>
      <c r="Q49" s="100">
        <v>0</v>
      </c>
      <c r="R49" s="100">
        <v>0</v>
      </c>
      <c r="S49" s="102">
        <v>14</v>
      </c>
      <c r="T49" s="27"/>
    </row>
    <row r="50" spans="1:20" ht="136.5" customHeight="1" x14ac:dyDescent="0.2">
      <c r="A50" s="98" t="s">
        <v>169</v>
      </c>
      <c r="B50" s="93">
        <v>46</v>
      </c>
      <c r="C50" s="102">
        <v>20741</v>
      </c>
      <c r="D50" s="100">
        <v>2276</v>
      </c>
      <c r="E50" s="101">
        <v>18465</v>
      </c>
      <c r="F50" s="102">
        <v>1</v>
      </c>
      <c r="G50" s="99">
        <v>6900</v>
      </c>
      <c r="H50" s="100">
        <v>1041</v>
      </c>
      <c r="I50" s="100">
        <v>3120</v>
      </c>
      <c r="J50" s="100">
        <v>46</v>
      </c>
      <c r="K50" s="100">
        <v>1944</v>
      </c>
      <c r="L50" s="100">
        <v>13</v>
      </c>
      <c r="M50" s="100">
        <v>736</v>
      </c>
      <c r="N50" s="100">
        <v>2</v>
      </c>
      <c r="O50" s="100">
        <v>322</v>
      </c>
      <c r="P50" s="100">
        <v>69</v>
      </c>
      <c r="Q50" s="100">
        <v>169</v>
      </c>
      <c r="R50" s="100">
        <v>173</v>
      </c>
      <c r="S50" s="102">
        <v>13746</v>
      </c>
      <c r="T50" s="27"/>
    </row>
    <row r="51" spans="1:20" ht="37.5" customHeight="1" x14ac:dyDescent="0.2">
      <c r="A51" s="103" t="s">
        <v>170</v>
      </c>
      <c r="B51" s="93">
        <v>47</v>
      </c>
      <c r="C51" s="102">
        <v>2931</v>
      </c>
      <c r="D51" s="100">
        <v>351</v>
      </c>
      <c r="E51" s="101">
        <v>2580</v>
      </c>
      <c r="F51" s="102">
        <v>0</v>
      </c>
      <c r="G51" s="99">
        <v>965</v>
      </c>
      <c r="H51" s="100">
        <v>155</v>
      </c>
      <c r="I51" s="100">
        <v>434</v>
      </c>
      <c r="J51" s="100">
        <v>7</v>
      </c>
      <c r="K51" s="100">
        <v>259</v>
      </c>
      <c r="L51" s="100">
        <v>2</v>
      </c>
      <c r="M51" s="100">
        <v>108</v>
      </c>
      <c r="N51" s="100">
        <v>0</v>
      </c>
      <c r="O51" s="100">
        <v>32</v>
      </c>
      <c r="P51" s="100">
        <v>8</v>
      </c>
      <c r="Q51" s="100">
        <v>41</v>
      </c>
      <c r="R51" s="100">
        <v>27</v>
      </c>
      <c r="S51" s="102">
        <v>1939</v>
      </c>
      <c r="T51" s="27"/>
    </row>
    <row r="52" spans="1:20" ht="54.75" customHeight="1" x14ac:dyDescent="0.2">
      <c r="A52" s="106" t="s">
        <v>171</v>
      </c>
      <c r="B52" s="93">
        <v>48</v>
      </c>
      <c r="C52" s="102">
        <v>1266</v>
      </c>
      <c r="D52" s="100">
        <v>148</v>
      </c>
      <c r="E52" s="101">
        <v>1118</v>
      </c>
      <c r="F52" s="102">
        <v>0</v>
      </c>
      <c r="G52" s="99">
        <v>486</v>
      </c>
      <c r="H52" s="100">
        <v>101</v>
      </c>
      <c r="I52" s="100">
        <v>185</v>
      </c>
      <c r="J52" s="100">
        <v>3</v>
      </c>
      <c r="K52" s="100">
        <v>148</v>
      </c>
      <c r="L52" s="100">
        <v>0</v>
      </c>
      <c r="M52" s="100">
        <v>49</v>
      </c>
      <c r="N52" s="100">
        <v>0</v>
      </c>
      <c r="O52" s="100">
        <v>21</v>
      </c>
      <c r="P52" s="100">
        <v>13</v>
      </c>
      <c r="Q52" s="100">
        <v>7</v>
      </c>
      <c r="R52" s="100">
        <v>8</v>
      </c>
      <c r="S52" s="102">
        <v>775</v>
      </c>
      <c r="T52" s="27"/>
    </row>
    <row r="53" spans="1:20" ht="33.950000000000003" customHeight="1" x14ac:dyDescent="0.2">
      <c r="A53" s="107" t="s">
        <v>172</v>
      </c>
      <c r="B53" s="93">
        <v>49</v>
      </c>
      <c r="C53" s="102">
        <v>59</v>
      </c>
      <c r="D53" s="100">
        <v>7</v>
      </c>
      <c r="E53" s="101">
        <v>52</v>
      </c>
      <c r="F53" s="102">
        <v>0</v>
      </c>
      <c r="G53" s="99">
        <v>17</v>
      </c>
      <c r="H53" s="100">
        <v>1</v>
      </c>
      <c r="I53" s="100">
        <v>9</v>
      </c>
      <c r="J53" s="100">
        <v>0</v>
      </c>
      <c r="K53" s="100">
        <v>5</v>
      </c>
      <c r="L53" s="100">
        <v>0</v>
      </c>
      <c r="M53" s="100">
        <v>2</v>
      </c>
      <c r="N53" s="100">
        <v>0</v>
      </c>
      <c r="O53" s="100">
        <v>1</v>
      </c>
      <c r="P53" s="100">
        <v>0</v>
      </c>
      <c r="Q53" s="100">
        <v>1</v>
      </c>
      <c r="R53" s="100">
        <v>0</v>
      </c>
      <c r="S53" s="102">
        <v>41</v>
      </c>
      <c r="T53" s="27"/>
    </row>
    <row r="54" spans="1:20" ht="52.9" customHeight="1" x14ac:dyDescent="0.2">
      <c r="A54" s="107" t="s">
        <v>173</v>
      </c>
      <c r="B54" s="93">
        <v>50</v>
      </c>
      <c r="C54" s="102">
        <v>307</v>
      </c>
      <c r="D54" s="100">
        <v>41</v>
      </c>
      <c r="E54" s="101">
        <v>266</v>
      </c>
      <c r="F54" s="102">
        <v>0</v>
      </c>
      <c r="G54" s="99">
        <v>161</v>
      </c>
      <c r="H54" s="100">
        <v>43</v>
      </c>
      <c r="I54" s="100">
        <v>63</v>
      </c>
      <c r="J54" s="100">
        <v>1</v>
      </c>
      <c r="K54" s="100">
        <v>46</v>
      </c>
      <c r="L54" s="100">
        <v>0</v>
      </c>
      <c r="M54" s="100">
        <v>8</v>
      </c>
      <c r="N54" s="100">
        <v>0</v>
      </c>
      <c r="O54" s="100">
        <v>2</v>
      </c>
      <c r="P54" s="100">
        <v>2</v>
      </c>
      <c r="Q54" s="100">
        <v>1</v>
      </c>
      <c r="R54" s="100">
        <v>3</v>
      </c>
      <c r="S54" s="102">
        <v>145</v>
      </c>
      <c r="T54" s="27"/>
    </row>
    <row r="55" spans="1:20" ht="33.950000000000003" customHeight="1" x14ac:dyDescent="0.2">
      <c r="A55" s="107" t="s">
        <v>174</v>
      </c>
      <c r="B55" s="93">
        <v>51</v>
      </c>
      <c r="C55" s="102">
        <v>820</v>
      </c>
      <c r="D55" s="100">
        <v>92</v>
      </c>
      <c r="E55" s="101">
        <v>728</v>
      </c>
      <c r="F55" s="102">
        <v>0</v>
      </c>
      <c r="G55" s="99">
        <v>277</v>
      </c>
      <c r="H55" s="100">
        <v>49</v>
      </c>
      <c r="I55" s="100">
        <v>96</v>
      </c>
      <c r="J55" s="100">
        <v>2</v>
      </c>
      <c r="K55" s="100">
        <v>92</v>
      </c>
      <c r="L55" s="100">
        <v>0</v>
      </c>
      <c r="M55" s="100">
        <v>38</v>
      </c>
      <c r="N55" s="100">
        <v>0</v>
      </c>
      <c r="O55" s="100">
        <v>18</v>
      </c>
      <c r="P55" s="100">
        <v>11</v>
      </c>
      <c r="Q55" s="100">
        <v>4</v>
      </c>
      <c r="R55" s="100">
        <v>5</v>
      </c>
      <c r="S55" s="102">
        <v>540</v>
      </c>
      <c r="T55" s="27"/>
    </row>
    <row r="56" spans="1:20" ht="63.4" customHeight="1" x14ac:dyDescent="0.2">
      <c r="A56" s="106" t="s">
        <v>175</v>
      </c>
      <c r="B56" s="93">
        <v>52</v>
      </c>
      <c r="C56" s="102">
        <v>16312</v>
      </c>
      <c r="D56" s="100">
        <v>1748</v>
      </c>
      <c r="E56" s="101">
        <v>14564</v>
      </c>
      <c r="F56" s="102">
        <v>1</v>
      </c>
      <c r="G56" s="99">
        <v>5358</v>
      </c>
      <c r="H56" s="100">
        <v>774</v>
      </c>
      <c r="I56" s="100">
        <v>2454</v>
      </c>
      <c r="J56" s="100">
        <v>35</v>
      </c>
      <c r="K56" s="100">
        <v>1511</v>
      </c>
      <c r="L56" s="100">
        <v>11</v>
      </c>
      <c r="M56" s="100">
        <v>573</v>
      </c>
      <c r="N56" s="100">
        <v>2</v>
      </c>
      <c r="O56" s="100">
        <v>266</v>
      </c>
      <c r="P56" s="100">
        <v>46</v>
      </c>
      <c r="Q56" s="100">
        <v>121</v>
      </c>
      <c r="R56" s="100">
        <v>138</v>
      </c>
      <c r="S56" s="102">
        <v>10891</v>
      </c>
      <c r="T56" s="27"/>
    </row>
    <row r="57" spans="1:20" ht="37.700000000000003" customHeight="1" x14ac:dyDescent="0.2">
      <c r="A57" s="107" t="s">
        <v>176</v>
      </c>
      <c r="B57" s="93">
        <v>53</v>
      </c>
      <c r="C57" s="102">
        <v>2409</v>
      </c>
      <c r="D57" s="100">
        <v>225</v>
      </c>
      <c r="E57" s="101">
        <v>2184</v>
      </c>
      <c r="F57" s="102">
        <v>0</v>
      </c>
      <c r="G57" s="99">
        <v>670</v>
      </c>
      <c r="H57" s="100">
        <v>86</v>
      </c>
      <c r="I57" s="100">
        <v>327</v>
      </c>
      <c r="J57" s="100">
        <v>8</v>
      </c>
      <c r="K57" s="100">
        <v>186</v>
      </c>
      <c r="L57" s="100">
        <v>0</v>
      </c>
      <c r="M57" s="100">
        <v>63</v>
      </c>
      <c r="N57" s="100">
        <v>0</v>
      </c>
      <c r="O57" s="100">
        <v>32</v>
      </c>
      <c r="P57" s="100">
        <v>4</v>
      </c>
      <c r="Q57" s="100">
        <v>13</v>
      </c>
      <c r="R57" s="100">
        <v>14</v>
      </c>
      <c r="S57" s="102">
        <v>1733</v>
      </c>
      <c r="T57" s="27"/>
    </row>
    <row r="58" spans="1:20" ht="37.5" customHeight="1" x14ac:dyDescent="0.2">
      <c r="A58" s="107" t="s">
        <v>177</v>
      </c>
      <c r="B58" s="93">
        <v>54</v>
      </c>
      <c r="C58" s="102">
        <v>1276</v>
      </c>
      <c r="D58" s="100">
        <v>129</v>
      </c>
      <c r="E58" s="101">
        <v>1147</v>
      </c>
      <c r="F58" s="102">
        <v>0</v>
      </c>
      <c r="G58" s="99">
        <v>392</v>
      </c>
      <c r="H58" s="100">
        <v>68</v>
      </c>
      <c r="I58" s="100">
        <v>188</v>
      </c>
      <c r="J58" s="100">
        <v>1</v>
      </c>
      <c r="K58" s="100">
        <v>89</v>
      </c>
      <c r="L58" s="100">
        <v>0</v>
      </c>
      <c r="M58" s="100">
        <v>46</v>
      </c>
      <c r="N58" s="100">
        <v>0</v>
      </c>
      <c r="O58" s="100">
        <v>28</v>
      </c>
      <c r="P58" s="100">
        <v>4</v>
      </c>
      <c r="Q58" s="100">
        <v>9</v>
      </c>
      <c r="R58" s="100">
        <v>5</v>
      </c>
      <c r="S58" s="102">
        <v>879</v>
      </c>
      <c r="T58" s="27"/>
    </row>
    <row r="59" spans="1:20" ht="83.25" customHeight="1" x14ac:dyDescent="0.2">
      <c r="A59" s="105" t="s">
        <v>178</v>
      </c>
      <c r="B59" s="93">
        <v>55</v>
      </c>
      <c r="C59" s="102">
        <v>6523</v>
      </c>
      <c r="D59" s="100">
        <v>601</v>
      </c>
      <c r="E59" s="101">
        <v>5922</v>
      </c>
      <c r="F59" s="102">
        <v>0</v>
      </c>
      <c r="G59" s="99">
        <v>1743</v>
      </c>
      <c r="H59" s="100">
        <v>292</v>
      </c>
      <c r="I59" s="100">
        <v>809</v>
      </c>
      <c r="J59" s="100">
        <v>12</v>
      </c>
      <c r="K59" s="100">
        <v>470</v>
      </c>
      <c r="L59" s="100">
        <v>7</v>
      </c>
      <c r="M59" s="100">
        <v>153</v>
      </c>
      <c r="N59" s="100">
        <v>1</v>
      </c>
      <c r="O59" s="100">
        <v>85</v>
      </c>
      <c r="P59" s="100">
        <v>12</v>
      </c>
      <c r="Q59" s="100">
        <v>25</v>
      </c>
      <c r="R59" s="100">
        <v>30</v>
      </c>
      <c r="S59" s="102">
        <v>4758</v>
      </c>
      <c r="T59" s="27"/>
    </row>
    <row r="60" spans="1:20" ht="53.25" customHeight="1" x14ac:dyDescent="0.2">
      <c r="A60" s="107" t="s">
        <v>179</v>
      </c>
      <c r="B60" s="93">
        <v>56</v>
      </c>
      <c r="C60" s="102">
        <v>642</v>
      </c>
      <c r="D60" s="100">
        <v>48</v>
      </c>
      <c r="E60" s="101">
        <v>594</v>
      </c>
      <c r="F60" s="102">
        <v>1</v>
      </c>
      <c r="G60" s="99">
        <v>167</v>
      </c>
      <c r="H60" s="100">
        <v>26</v>
      </c>
      <c r="I60" s="100">
        <v>54</v>
      </c>
      <c r="J60" s="100">
        <v>4</v>
      </c>
      <c r="K60" s="100">
        <v>61</v>
      </c>
      <c r="L60" s="100">
        <v>0</v>
      </c>
      <c r="M60" s="100">
        <v>22</v>
      </c>
      <c r="N60" s="100">
        <v>0</v>
      </c>
      <c r="O60" s="100">
        <v>13</v>
      </c>
      <c r="P60" s="100">
        <v>2</v>
      </c>
      <c r="Q60" s="100">
        <v>3</v>
      </c>
      <c r="R60" s="100">
        <v>4</v>
      </c>
      <c r="S60" s="102">
        <v>468</v>
      </c>
      <c r="T60" s="27"/>
    </row>
    <row r="61" spans="1:20" ht="34.5" customHeight="1" x14ac:dyDescent="0.2">
      <c r="A61" s="107" t="s">
        <v>180</v>
      </c>
      <c r="B61" s="93">
        <v>57</v>
      </c>
      <c r="C61" s="102">
        <v>734</v>
      </c>
      <c r="D61" s="100">
        <v>66</v>
      </c>
      <c r="E61" s="101">
        <v>668</v>
      </c>
      <c r="F61" s="102">
        <v>0</v>
      </c>
      <c r="G61" s="99">
        <v>183</v>
      </c>
      <c r="H61" s="100">
        <v>27</v>
      </c>
      <c r="I61" s="100">
        <v>77</v>
      </c>
      <c r="J61" s="100">
        <v>1</v>
      </c>
      <c r="K61" s="100">
        <v>52</v>
      </c>
      <c r="L61" s="100">
        <v>1</v>
      </c>
      <c r="M61" s="100">
        <v>25</v>
      </c>
      <c r="N61" s="100">
        <v>0</v>
      </c>
      <c r="O61" s="100">
        <v>5</v>
      </c>
      <c r="P61" s="100">
        <v>4</v>
      </c>
      <c r="Q61" s="100">
        <v>12</v>
      </c>
      <c r="R61" s="100">
        <v>4</v>
      </c>
      <c r="S61" s="102">
        <v>549</v>
      </c>
      <c r="T61" s="27"/>
    </row>
    <row r="62" spans="1:20" ht="57" customHeight="1" x14ac:dyDescent="0.2">
      <c r="A62" s="107" t="s">
        <v>181</v>
      </c>
      <c r="B62" s="93">
        <v>58</v>
      </c>
      <c r="C62" s="102">
        <v>263</v>
      </c>
      <c r="D62" s="100">
        <v>24</v>
      </c>
      <c r="E62" s="101">
        <v>239</v>
      </c>
      <c r="F62" s="102">
        <v>0</v>
      </c>
      <c r="G62" s="99">
        <v>149</v>
      </c>
      <c r="H62" s="100">
        <v>10</v>
      </c>
      <c r="I62" s="100">
        <v>45</v>
      </c>
      <c r="J62" s="100">
        <v>0</v>
      </c>
      <c r="K62" s="100">
        <v>68</v>
      </c>
      <c r="L62" s="100">
        <v>0</v>
      </c>
      <c r="M62" s="100">
        <v>26</v>
      </c>
      <c r="N62" s="100">
        <v>0</v>
      </c>
      <c r="O62" s="100">
        <v>12</v>
      </c>
      <c r="P62" s="100">
        <v>0</v>
      </c>
      <c r="Q62" s="100">
        <v>7</v>
      </c>
      <c r="R62" s="100">
        <v>7</v>
      </c>
      <c r="S62" s="102">
        <v>114</v>
      </c>
      <c r="T62" s="27"/>
    </row>
    <row r="63" spans="1:20" ht="33.950000000000003" customHeight="1" x14ac:dyDescent="0.2">
      <c r="A63" s="107" t="s">
        <v>182</v>
      </c>
      <c r="B63" s="93">
        <v>59</v>
      </c>
      <c r="C63" s="102">
        <v>13</v>
      </c>
      <c r="D63" s="100">
        <v>0</v>
      </c>
      <c r="E63" s="101">
        <v>13</v>
      </c>
      <c r="F63" s="102">
        <v>0</v>
      </c>
      <c r="G63" s="99">
        <v>4</v>
      </c>
      <c r="H63" s="100">
        <v>1</v>
      </c>
      <c r="I63" s="100">
        <v>1</v>
      </c>
      <c r="J63" s="100">
        <v>1</v>
      </c>
      <c r="K63" s="100">
        <v>0</v>
      </c>
      <c r="L63" s="100">
        <v>0</v>
      </c>
      <c r="M63" s="100">
        <v>1</v>
      </c>
      <c r="N63" s="100">
        <v>0</v>
      </c>
      <c r="O63" s="100">
        <v>1</v>
      </c>
      <c r="P63" s="100">
        <v>0</v>
      </c>
      <c r="Q63" s="100">
        <v>0</v>
      </c>
      <c r="R63" s="100">
        <v>0</v>
      </c>
      <c r="S63" s="102">
        <v>9</v>
      </c>
      <c r="T63" s="27"/>
    </row>
    <row r="64" spans="1:20" ht="57.75" customHeight="1" x14ac:dyDescent="0.2">
      <c r="A64" s="107" t="s">
        <v>183</v>
      </c>
      <c r="B64" s="93">
        <v>60</v>
      </c>
      <c r="C64" s="102">
        <v>4</v>
      </c>
      <c r="D64" s="100">
        <v>0</v>
      </c>
      <c r="E64" s="101">
        <v>4</v>
      </c>
      <c r="F64" s="102">
        <v>0</v>
      </c>
      <c r="G64" s="99">
        <v>2</v>
      </c>
      <c r="H64" s="100">
        <v>0</v>
      </c>
      <c r="I64" s="100">
        <v>0</v>
      </c>
      <c r="J64" s="100">
        <v>0</v>
      </c>
      <c r="K64" s="100">
        <v>2</v>
      </c>
      <c r="L64" s="100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2">
        <v>2</v>
      </c>
      <c r="T64" s="27"/>
    </row>
    <row r="65" spans="1:20" ht="51" customHeight="1" x14ac:dyDescent="0.2">
      <c r="A65" s="107" t="s">
        <v>184</v>
      </c>
      <c r="B65" s="93">
        <v>61</v>
      </c>
      <c r="C65" s="102">
        <v>30</v>
      </c>
      <c r="D65" s="100">
        <v>1</v>
      </c>
      <c r="E65" s="101">
        <v>29</v>
      </c>
      <c r="F65" s="102">
        <v>0</v>
      </c>
      <c r="G65" s="99">
        <v>6</v>
      </c>
      <c r="H65" s="100">
        <v>1</v>
      </c>
      <c r="I65" s="100">
        <v>0</v>
      </c>
      <c r="J65" s="100">
        <v>0</v>
      </c>
      <c r="K65" s="100">
        <v>2</v>
      </c>
      <c r="L65" s="100">
        <v>0</v>
      </c>
      <c r="M65" s="100">
        <v>3</v>
      </c>
      <c r="N65" s="100">
        <v>0</v>
      </c>
      <c r="O65" s="100">
        <v>0</v>
      </c>
      <c r="P65" s="100">
        <v>3</v>
      </c>
      <c r="Q65" s="100">
        <v>0</v>
      </c>
      <c r="R65" s="100">
        <v>0</v>
      </c>
      <c r="S65" s="102">
        <v>22</v>
      </c>
      <c r="T65" s="27"/>
    </row>
    <row r="66" spans="1:20" ht="33.950000000000003" customHeight="1" x14ac:dyDescent="0.2">
      <c r="A66" s="107" t="s">
        <v>185</v>
      </c>
      <c r="B66" s="93">
        <v>62</v>
      </c>
      <c r="C66" s="102">
        <v>39</v>
      </c>
      <c r="D66" s="100">
        <v>6</v>
      </c>
      <c r="E66" s="101">
        <v>33</v>
      </c>
      <c r="F66" s="102">
        <v>0</v>
      </c>
      <c r="G66" s="99">
        <v>11</v>
      </c>
      <c r="H66" s="100">
        <v>2</v>
      </c>
      <c r="I66" s="100">
        <v>2</v>
      </c>
      <c r="J66" s="100">
        <v>0</v>
      </c>
      <c r="K66" s="100">
        <v>6</v>
      </c>
      <c r="L66" s="100">
        <v>0</v>
      </c>
      <c r="M66" s="100">
        <v>1</v>
      </c>
      <c r="N66" s="100">
        <v>0</v>
      </c>
      <c r="O66" s="100">
        <v>1</v>
      </c>
      <c r="P66" s="100">
        <v>0</v>
      </c>
      <c r="Q66" s="100">
        <v>0</v>
      </c>
      <c r="R66" s="100">
        <v>0</v>
      </c>
      <c r="S66" s="102">
        <v>26</v>
      </c>
      <c r="T66" s="27"/>
    </row>
    <row r="67" spans="1:20" ht="57" customHeight="1" x14ac:dyDescent="0.2">
      <c r="A67" s="107" t="s">
        <v>186</v>
      </c>
      <c r="B67" s="93">
        <v>63</v>
      </c>
      <c r="C67" s="102">
        <v>951</v>
      </c>
      <c r="D67" s="100">
        <v>145</v>
      </c>
      <c r="E67" s="101">
        <v>806</v>
      </c>
      <c r="F67" s="102">
        <v>0</v>
      </c>
      <c r="G67" s="99">
        <v>571</v>
      </c>
      <c r="H67" s="100">
        <v>81</v>
      </c>
      <c r="I67" s="100">
        <v>209</v>
      </c>
      <c r="J67" s="100">
        <v>1</v>
      </c>
      <c r="K67" s="100">
        <v>193</v>
      </c>
      <c r="L67" s="100">
        <v>0</v>
      </c>
      <c r="M67" s="100">
        <v>87</v>
      </c>
      <c r="N67" s="100">
        <v>0</v>
      </c>
      <c r="O67" s="100">
        <v>29</v>
      </c>
      <c r="P67" s="100">
        <v>1</v>
      </c>
      <c r="Q67" s="100">
        <v>12</v>
      </c>
      <c r="R67" s="100">
        <v>45</v>
      </c>
      <c r="S67" s="102">
        <v>377</v>
      </c>
      <c r="T67" s="27"/>
    </row>
    <row r="68" spans="1:20" ht="38.25" customHeight="1" x14ac:dyDescent="0.2">
      <c r="A68" s="107" t="s">
        <v>187</v>
      </c>
      <c r="B68" s="93">
        <v>64</v>
      </c>
      <c r="C68" s="102">
        <v>98</v>
      </c>
      <c r="D68" s="100">
        <v>8</v>
      </c>
      <c r="E68" s="101">
        <v>90</v>
      </c>
      <c r="F68" s="102">
        <v>0</v>
      </c>
      <c r="G68" s="99">
        <v>38</v>
      </c>
      <c r="H68" s="100">
        <v>6</v>
      </c>
      <c r="I68" s="100">
        <v>14</v>
      </c>
      <c r="J68" s="100">
        <v>0</v>
      </c>
      <c r="K68" s="100">
        <v>15</v>
      </c>
      <c r="L68" s="100">
        <v>0</v>
      </c>
      <c r="M68" s="100">
        <v>3</v>
      </c>
      <c r="N68" s="100">
        <v>0</v>
      </c>
      <c r="O68" s="100">
        <v>1</v>
      </c>
      <c r="P68" s="100">
        <v>0</v>
      </c>
      <c r="Q68" s="100">
        <v>2</v>
      </c>
      <c r="R68" s="100">
        <v>0</v>
      </c>
      <c r="S68" s="102">
        <v>59</v>
      </c>
      <c r="T68" s="27"/>
    </row>
    <row r="69" spans="1:20" ht="36" customHeight="1" x14ac:dyDescent="0.2">
      <c r="A69" s="107" t="s">
        <v>188</v>
      </c>
      <c r="B69" s="93">
        <v>65</v>
      </c>
      <c r="C69" s="102">
        <v>750</v>
      </c>
      <c r="D69" s="100">
        <v>92</v>
      </c>
      <c r="E69" s="101">
        <v>658</v>
      </c>
      <c r="F69" s="102">
        <v>0</v>
      </c>
      <c r="G69" s="99">
        <v>268</v>
      </c>
      <c r="H69" s="100">
        <v>38</v>
      </c>
      <c r="I69" s="100">
        <v>140</v>
      </c>
      <c r="J69" s="100">
        <v>1</v>
      </c>
      <c r="K69" s="100">
        <v>60</v>
      </c>
      <c r="L69" s="100">
        <v>0</v>
      </c>
      <c r="M69" s="100">
        <v>29</v>
      </c>
      <c r="N69" s="100">
        <v>0</v>
      </c>
      <c r="O69" s="100">
        <v>11</v>
      </c>
      <c r="P69" s="100">
        <v>4</v>
      </c>
      <c r="Q69" s="100">
        <v>10</v>
      </c>
      <c r="R69" s="100">
        <v>4</v>
      </c>
      <c r="S69" s="102">
        <v>481</v>
      </c>
      <c r="T69" s="27"/>
    </row>
    <row r="70" spans="1:20" ht="61.5" customHeight="1" x14ac:dyDescent="0.2">
      <c r="A70" s="107" t="s">
        <v>189</v>
      </c>
      <c r="B70" s="93">
        <v>66</v>
      </c>
      <c r="C70" s="102">
        <v>2</v>
      </c>
      <c r="D70" s="100">
        <v>0</v>
      </c>
      <c r="E70" s="101">
        <v>2</v>
      </c>
      <c r="F70" s="102">
        <v>0</v>
      </c>
      <c r="G70" s="99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2">
        <v>2</v>
      </c>
      <c r="T70" s="27"/>
    </row>
    <row r="71" spans="1:20" ht="52.5" customHeight="1" x14ac:dyDescent="0.2">
      <c r="A71" s="107" t="s">
        <v>190</v>
      </c>
      <c r="B71" s="93">
        <v>67</v>
      </c>
      <c r="C71" s="102">
        <v>20</v>
      </c>
      <c r="D71" s="100">
        <v>5</v>
      </c>
      <c r="E71" s="101">
        <v>15</v>
      </c>
      <c r="F71" s="102">
        <v>0</v>
      </c>
      <c r="G71" s="99">
        <v>6</v>
      </c>
      <c r="H71" s="100">
        <v>1</v>
      </c>
      <c r="I71" s="100">
        <v>4</v>
      </c>
      <c r="J71" s="100">
        <v>0</v>
      </c>
      <c r="K71" s="100">
        <v>1</v>
      </c>
      <c r="L71" s="100">
        <v>0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2">
        <v>14</v>
      </c>
      <c r="T71" s="27"/>
    </row>
    <row r="72" spans="1:20" ht="55.15" customHeight="1" x14ac:dyDescent="0.2">
      <c r="A72" s="107" t="s">
        <v>191</v>
      </c>
      <c r="B72" s="93">
        <v>68</v>
      </c>
      <c r="C72" s="102">
        <v>5</v>
      </c>
      <c r="D72" s="100">
        <v>1</v>
      </c>
      <c r="E72" s="101">
        <v>4</v>
      </c>
      <c r="F72" s="102">
        <v>0</v>
      </c>
      <c r="G72" s="99">
        <v>1</v>
      </c>
      <c r="H72" s="100">
        <v>0</v>
      </c>
      <c r="I72" s="100">
        <v>1</v>
      </c>
      <c r="J72" s="100">
        <v>0</v>
      </c>
      <c r="K72" s="100">
        <v>0</v>
      </c>
      <c r="L72" s="100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0</v>
      </c>
      <c r="S72" s="102">
        <v>4</v>
      </c>
      <c r="T72" s="27"/>
    </row>
    <row r="73" spans="1:20" ht="79.5" customHeight="1" x14ac:dyDescent="0.2">
      <c r="A73" s="103" t="s">
        <v>192</v>
      </c>
      <c r="B73" s="93">
        <v>69</v>
      </c>
      <c r="C73" s="102">
        <v>78</v>
      </c>
      <c r="D73" s="100">
        <v>7</v>
      </c>
      <c r="E73" s="101">
        <v>71</v>
      </c>
      <c r="F73" s="102">
        <v>0</v>
      </c>
      <c r="G73" s="99">
        <v>25</v>
      </c>
      <c r="H73" s="100">
        <v>3</v>
      </c>
      <c r="I73" s="100">
        <v>9</v>
      </c>
      <c r="J73" s="100">
        <v>1</v>
      </c>
      <c r="K73" s="100">
        <v>7</v>
      </c>
      <c r="L73" s="100">
        <v>0</v>
      </c>
      <c r="M73" s="100">
        <v>5</v>
      </c>
      <c r="N73" s="100">
        <v>0</v>
      </c>
      <c r="O73" s="100">
        <v>3</v>
      </c>
      <c r="P73" s="100">
        <v>1</v>
      </c>
      <c r="Q73" s="100">
        <v>0</v>
      </c>
      <c r="R73" s="100">
        <v>0</v>
      </c>
      <c r="S73" s="102">
        <v>53</v>
      </c>
      <c r="T73" s="27"/>
    </row>
    <row r="74" spans="1:20" ht="108.75" customHeight="1" x14ac:dyDescent="0.2">
      <c r="A74" s="105" t="s">
        <v>193</v>
      </c>
      <c r="B74" s="93">
        <v>70</v>
      </c>
      <c r="C74" s="102">
        <v>14</v>
      </c>
      <c r="D74" s="100">
        <v>1</v>
      </c>
      <c r="E74" s="101">
        <v>13</v>
      </c>
      <c r="F74" s="102">
        <v>0</v>
      </c>
      <c r="G74" s="99">
        <v>6</v>
      </c>
      <c r="H74" s="100">
        <v>1</v>
      </c>
      <c r="I74" s="100">
        <v>5</v>
      </c>
      <c r="J74" s="100">
        <v>0</v>
      </c>
      <c r="K74" s="100">
        <v>0</v>
      </c>
      <c r="L74" s="100">
        <v>0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0</v>
      </c>
      <c r="S74" s="102">
        <v>8</v>
      </c>
      <c r="T74" s="27"/>
    </row>
    <row r="75" spans="1:20" ht="61.5" customHeight="1" x14ac:dyDescent="0.2">
      <c r="A75" s="105" t="s">
        <v>194</v>
      </c>
      <c r="B75" s="93">
        <v>71</v>
      </c>
      <c r="C75" s="102">
        <v>17</v>
      </c>
      <c r="D75" s="100">
        <v>1</v>
      </c>
      <c r="E75" s="101">
        <v>16</v>
      </c>
      <c r="F75" s="102">
        <v>0</v>
      </c>
      <c r="G75" s="99">
        <v>4</v>
      </c>
      <c r="H75" s="100">
        <v>1</v>
      </c>
      <c r="I75" s="100">
        <v>0</v>
      </c>
      <c r="J75" s="100">
        <v>1</v>
      </c>
      <c r="K75" s="100">
        <v>1</v>
      </c>
      <c r="L75" s="100">
        <v>0</v>
      </c>
      <c r="M75" s="100">
        <v>1</v>
      </c>
      <c r="N75" s="100">
        <v>0</v>
      </c>
      <c r="O75" s="100">
        <v>1</v>
      </c>
      <c r="P75" s="100">
        <v>0</v>
      </c>
      <c r="Q75" s="100">
        <v>0</v>
      </c>
      <c r="R75" s="100">
        <v>0</v>
      </c>
      <c r="S75" s="102">
        <v>13</v>
      </c>
      <c r="T75" s="27"/>
    </row>
    <row r="76" spans="1:20" ht="83.25" customHeight="1" x14ac:dyDescent="0.2">
      <c r="A76" s="105" t="s">
        <v>195</v>
      </c>
      <c r="B76" s="93">
        <v>72</v>
      </c>
      <c r="C76" s="102">
        <v>31</v>
      </c>
      <c r="D76" s="100">
        <v>2</v>
      </c>
      <c r="E76" s="101">
        <v>29</v>
      </c>
      <c r="F76" s="102">
        <v>0</v>
      </c>
      <c r="G76" s="99">
        <v>9</v>
      </c>
      <c r="H76" s="100">
        <v>1</v>
      </c>
      <c r="I76" s="100">
        <v>2</v>
      </c>
      <c r="J76" s="100">
        <v>0</v>
      </c>
      <c r="K76" s="100">
        <v>4</v>
      </c>
      <c r="L76" s="100">
        <v>0</v>
      </c>
      <c r="M76" s="100">
        <v>2</v>
      </c>
      <c r="N76" s="100">
        <v>0</v>
      </c>
      <c r="O76" s="100">
        <v>0</v>
      </c>
      <c r="P76" s="100">
        <v>1</v>
      </c>
      <c r="Q76" s="100">
        <v>0</v>
      </c>
      <c r="R76" s="100">
        <v>0</v>
      </c>
      <c r="S76" s="102">
        <v>22</v>
      </c>
      <c r="T76" s="27"/>
    </row>
    <row r="77" spans="1:20" ht="84.75" customHeight="1" x14ac:dyDescent="0.2">
      <c r="A77" s="98" t="s">
        <v>196</v>
      </c>
      <c r="B77" s="93">
        <v>73</v>
      </c>
      <c r="C77" s="102">
        <v>5129</v>
      </c>
      <c r="D77" s="100">
        <v>305</v>
      </c>
      <c r="E77" s="101">
        <v>4824</v>
      </c>
      <c r="F77" s="102">
        <v>73</v>
      </c>
      <c r="G77" s="99">
        <v>613</v>
      </c>
      <c r="H77" s="100">
        <v>166</v>
      </c>
      <c r="I77" s="100">
        <v>256</v>
      </c>
      <c r="J77" s="100">
        <v>10</v>
      </c>
      <c r="K77" s="100">
        <v>133</v>
      </c>
      <c r="L77" s="100">
        <v>0</v>
      </c>
      <c r="M77" s="100">
        <v>48</v>
      </c>
      <c r="N77" s="100">
        <v>1</v>
      </c>
      <c r="O77" s="100">
        <v>15</v>
      </c>
      <c r="P77" s="100">
        <v>15</v>
      </c>
      <c r="Q77" s="100">
        <v>13</v>
      </c>
      <c r="R77" s="100">
        <v>4</v>
      </c>
      <c r="S77" s="102">
        <v>4405</v>
      </c>
      <c r="T77" s="27"/>
    </row>
    <row r="78" spans="1:20" ht="78" customHeight="1" x14ac:dyDescent="0.2">
      <c r="A78" s="103" t="s">
        <v>197</v>
      </c>
      <c r="B78" s="93">
        <v>74</v>
      </c>
      <c r="C78" s="102">
        <v>231</v>
      </c>
      <c r="D78" s="100">
        <v>22</v>
      </c>
      <c r="E78" s="101">
        <v>209</v>
      </c>
      <c r="F78" s="102">
        <v>0</v>
      </c>
      <c r="G78" s="99">
        <v>63</v>
      </c>
      <c r="H78" s="100">
        <v>8</v>
      </c>
      <c r="I78" s="100">
        <v>34</v>
      </c>
      <c r="J78" s="100">
        <v>0</v>
      </c>
      <c r="K78" s="100">
        <v>15</v>
      </c>
      <c r="L78" s="100">
        <v>0</v>
      </c>
      <c r="M78" s="100">
        <v>6</v>
      </c>
      <c r="N78" s="100">
        <v>0</v>
      </c>
      <c r="O78" s="100">
        <v>3</v>
      </c>
      <c r="P78" s="100">
        <v>1</v>
      </c>
      <c r="Q78" s="100">
        <v>2</v>
      </c>
      <c r="R78" s="100">
        <v>0</v>
      </c>
      <c r="S78" s="102">
        <v>167</v>
      </c>
      <c r="T78" s="27"/>
    </row>
    <row r="79" spans="1:20" ht="50.65" customHeight="1" x14ac:dyDescent="0.2">
      <c r="A79" s="105" t="s">
        <v>198</v>
      </c>
      <c r="B79" s="93">
        <v>75</v>
      </c>
      <c r="C79" s="102">
        <v>194</v>
      </c>
      <c r="D79" s="100">
        <v>21</v>
      </c>
      <c r="E79" s="101">
        <v>173</v>
      </c>
      <c r="F79" s="102">
        <v>0</v>
      </c>
      <c r="G79" s="99">
        <v>52</v>
      </c>
      <c r="H79" s="100">
        <v>8</v>
      </c>
      <c r="I79" s="100">
        <v>26</v>
      </c>
      <c r="J79" s="100">
        <v>0</v>
      </c>
      <c r="K79" s="100">
        <v>12</v>
      </c>
      <c r="L79" s="100">
        <v>0</v>
      </c>
      <c r="M79" s="100">
        <v>6</v>
      </c>
      <c r="N79" s="100">
        <v>0</v>
      </c>
      <c r="O79" s="100">
        <v>3</v>
      </c>
      <c r="P79" s="100">
        <v>1</v>
      </c>
      <c r="Q79" s="100">
        <v>2</v>
      </c>
      <c r="R79" s="100">
        <v>0</v>
      </c>
      <c r="S79" s="102">
        <v>141</v>
      </c>
      <c r="T79" s="27"/>
    </row>
    <row r="80" spans="1:20" ht="54.4" customHeight="1" x14ac:dyDescent="0.2">
      <c r="A80" s="103" t="s">
        <v>199</v>
      </c>
      <c r="B80" s="93">
        <v>76</v>
      </c>
      <c r="C80" s="102">
        <v>565</v>
      </c>
      <c r="D80" s="100">
        <v>59</v>
      </c>
      <c r="E80" s="101">
        <v>506</v>
      </c>
      <c r="F80" s="102">
        <v>0</v>
      </c>
      <c r="G80" s="99">
        <v>163</v>
      </c>
      <c r="H80" s="100">
        <v>23</v>
      </c>
      <c r="I80" s="100">
        <v>69</v>
      </c>
      <c r="J80" s="100">
        <v>2</v>
      </c>
      <c r="K80" s="100">
        <v>53</v>
      </c>
      <c r="L80" s="100">
        <v>0</v>
      </c>
      <c r="M80" s="100">
        <v>16</v>
      </c>
      <c r="N80" s="100">
        <v>0</v>
      </c>
      <c r="O80" s="100">
        <v>7</v>
      </c>
      <c r="P80" s="100">
        <v>1</v>
      </c>
      <c r="Q80" s="100">
        <v>4</v>
      </c>
      <c r="R80" s="100">
        <v>4</v>
      </c>
      <c r="S80" s="102">
        <v>399</v>
      </c>
      <c r="T80" s="27"/>
    </row>
    <row r="81" spans="1:20" ht="49.15" customHeight="1" x14ac:dyDescent="0.2">
      <c r="A81" s="105" t="s">
        <v>200</v>
      </c>
      <c r="B81" s="93">
        <v>77</v>
      </c>
      <c r="C81" s="102">
        <v>546</v>
      </c>
      <c r="D81" s="100">
        <v>59</v>
      </c>
      <c r="E81" s="101">
        <v>487</v>
      </c>
      <c r="F81" s="102">
        <v>0</v>
      </c>
      <c r="G81" s="99">
        <v>158</v>
      </c>
      <c r="H81" s="100">
        <v>21</v>
      </c>
      <c r="I81" s="100">
        <v>67</v>
      </c>
      <c r="J81" s="100">
        <v>2</v>
      </c>
      <c r="K81" s="100">
        <v>52</v>
      </c>
      <c r="L81" s="100">
        <v>0</v>
      </c>
      <c r="M81" s="100">
        <v>16</v>
      </c>
      <c r="N81" s="100">
        <v>0</v>
      </c>
      <c r="O81" s="100">
        <v>7</v>
      </c>
      <c r="P81" s="100">
        <v>1</v>
      </c>
      <c r="Q81" s="100">
        <v>4</v>
      </c>
      <c r="R81" s="100">
        <v>4</v>
      </c>
      <c r="S81" s="102">
        <v>386</v>
      </c>
      <c r="T81" s="27"/>
    </row>
    <row r="82" spans="1:20" ht="57.75" customHeight="1" x14ac:dyDescent="0.2">
      <c r="A82" s="103" t="s">
        <v>201</v>
      </c>
      <c r="B82" s="93">
        <v>78</v>
      </c>
      <c r="C82" s="102">
        <v>126</v>
      </c>
      <c r="D82" s="100">
        <v>10</v>
      </c>
      <c r="E82" s="101">
        <v>116</v>
      </c>
      <c r="F82" s="102">
        <v>0</v>
      </c>
      <c r="G82" s="99">
        <v>40</v>
      </c>
      <c r="H82" s="100">
        <v>9</v>
      </c>
      <c r="I82" s="100">
        <v>21</v>
      </c>
      <c r="J82" s="100">
        <v>0</v>
      </c>
      <c r="K82" s="100">
        <v>7</v>
      </c>
      <c r="L82" s="100">
        <v>0</v>
      </c>
      <c r="M82" s="100">
        <v>3</v>
      </c>
      <c r="N82" s="100">
        <v>0</v>
      </c>
      <c r="O82" s="100">
        <v>2</v>
      </c>
      <c r="P82" s="100">
        <v>1</v>
      </c>
      <c r="Q82" s="100">
        <v>0</v>
      </c>
      <c r="R82" s="100">
        <v>0</v>
      </c>
      <c r="S82" s="102">
        <v>82</v>
      </c>
      <c r="T82" s="27"/>
    </row>
    <row r="83" spans="1:20" ht="81" customHeight="1" x14ac:dyDescent="0.2">
      <c r="A83" s="103" t="s">
        <v>202</v>
      </c>
      <c r="B83" s="93">
        <v>79</v>
      </c>
      <c r="C83" s="102">
        <v>3979</v>
      </c>
      <c r="D83" s="100">
        <v>204</v>
      </c>
      <c r="E83" s="101">
        <v>3775</v>
      </c>
      <c r="F83" s="102">
        <v>71</v>
      </c>
      <c r="G83" s="99">
        <v>310</v>
      </c>
      <c r="H83" s="100">
        <v>121</v>
      </c>
      <c r="I83" s="100">
        <v>123</v>
      </c>
      <c r="J83" s="100">
        <v>7</v>
      </c>
      <c r="K83" s="100">
        <v>47</v>
      </c>
      <c r="L83" s="100">
        <v>0</v>
      </c>
      <c r="M83" s="100">
        <v>12</v>
      </c>
      <c r="N83" s="100">
        <v>0</v>
      </c>
      <c r="O83" s="100">
        <v>1</v>
      </c>
      <c r="P83" s="100">
        <v>9</v>
      </c>
      <c r="Q83" s="100">
        <v>2</v>
      </c>
      <c r="R83" s="100">
        <v>0</v>
      </c>
      <c r="S83" s="102">
        <v>3571</v>
      </c>
      <c r="T83" s="27"/>
    </row>
    <row r="84" spans="1:20" ht="39.950000000000003" customHeight="1" x14ac:dyDescent="0.2">
      <c r="A84" s="105" t="s">
        <v>203</v>
      </c>
      <c r="B84" s="93">
        <v>80</v>
      </c>
      <c r="C84" s="102">
        <v>86</v>
      </c>
      <c r="D84" s="100">
        <v>1</v>
      </c>
      <c r="E84" s="101">
        <v>85</v>
      </c>
      <c r="F84" s="102">
        <v>1</v>
      </c>
      <c r="G84" s="99">
        <v>14</v>
      </c>
      <c r="H84" s="100">
        <v>3</v>
      </c>
      <c r="I84" s="100">
        <v>2</v>
      </c>
      <c r="J84" s="100">
        <v>2</v>
      </c>
      <c r="K84" s="100">
        <v>6</v>
      </c>
      <c r="L84" s="100">
        <v>0</v>
      </c>
      <c r="M84" s="100">
        <v>1</v>
      </c>
      <c r="N84" s="100">
        <v>0</v>
      </c>
      <c r="O84" s="100">
        <v>0</v>
      </c>
      <c r="P84" s="100">
        <v>1</v>
      </c>
      <c r="Q84" s="100">
        <v>0</v>
      </c>
      <c r="R84" s="100">
        <v>0</v>
      </c>
      <c r="S84" s="102">
        <v>71</v>
      </c>
      <c r="T84" s="27"/>
    </row>
    <row r="85" spans="1:20" ht="107.25" customHeight="1" x14ac:dyDescent="0.2">
      <c r="A85" s="103" t="s">
        <v>204</v>
      </c>
      <c r="B85" s="93">
        <v>81</v>
      </c>
      <c r="C85" s="102">
        <v>211</v>
      </c>
      <c r="D85" s="100">
        <v>10</v>
      </c>
      <c r="E85" s="101">
        <v>201</v>
      </c>
      <c r="F85" s="102">
        <v>2</v>
      </c>
      <c r="G85" s="99">
        <v>36</v>
      </c>
      <c r="H85" s="100">
        <v>5</v>
      </c>
      <c r="I85" s="100">
        <v>9</v>
      </c>
      <c r="J85" s="100">
        <v>1</v>
      </c>
      <c r="K85" s="100">
        <v>10</v>
      </c>
      <c r="L85" s="100">
        <v>0</v>
      </c>
      <c r="M85" s="100">
        <v>11</v>
      </c>
      <c r="N85" s="100">
        <v>1</v>
      </c>
      <c r="O85" s="100">
        <v>2</v>
      </c>
      <c r="P85" s="100">
        <v>3</v>
      </c>
      <c r="Q85" s="100">
        <v>5</v>
      </c>
      <c r="R85" s="100">
        <v>0</v>
      </c>
      <c r="S85" s="102">
        <v>170</v>
      </c>
      <c r="T85" s="27"/>
    </row>
    <row r="86" spans="1:20" ht="171" customHeight="1" x14ac:dyDescent="0.2">
      <c r="A86" s="98" t="s">
        <v>205</v>
      </c>
      <c r="B86" s="93">
        <v>82</v>
      </c>
      <c r="C86" s="102">
        <v>13277</v>
      </c>
      <c r="D86" s="100">
        <v>1329</v>
      </c>
      <c r="E86" s="101">
        <v>11948</v>
      </c>
      <c r="F86" s="102">
        <v>28</v>
      </c>
      <c r="G86" s="99">
        <v>5219</v>
      </c>
      <c r="H86" s="100">
        <v>1432</v>
      </c>
      <c r="I86" s="100">
        <v>1445</v>
      </c>
      <c r="J86" s="100">
        <v>33</v>
      </c>
      <c r="K86" s="100">
        <v>1852</v>
      </c>
      <c r="L86" s="100">
        <v>34</v>
      </c>
      <c r="M86" s="100">
        <v>423</v>
      </c>
      <c r="N86" s="100">
        <v>13</v>
      </c>
      <c r="O86" s="100">
        <v>94</v>
      </c>
      <c r="P86" s="100">
        <v>66</v>
      </c>
      <c r="Q86" s="100">
        <v>174</v>
      </c>
      <c r="R86" s="100">
        <v>76</v>
      </c>
      <c r="S86" s="102">
        <v>7953</v>
      </c>
      <c r="T86" s="27"/>
    </row>
    <row r="87" spans="1:20" ht="82.5" customHeight="1" x14ac:dyDescent="0.2">
      <c r="A87" s="103" t="s">
        <v>206</v>
      </c>
      <c r="B87" s="93">
        <v>83</v>
      </c>
      <c r="C87" s="102">
        <v>839</v>
      </c>
      <c r="D87" s="100">
        <v>111</v>
      </c>
      <c r="E87" s="101">
        <v>728</v>
      </c>
      <c r="F87" s="102">
        <v>0</v>
      </c>
      <c r="G87" s="99">
        <v>344</v>
      </c>
      <c r="H87" s="100">
        <v>75</v>
      </c>
      <c r="I87" s="100">
        <v>144</v>
      </c>
      <c r="J87" s="100">
        <v>0</v>
      </c>
      <c r="K87" s="100">
        <v>110</v>
      </c>
      <c r="L87" s="100">
        <v>1</v>
      </c>
      <c r="M87" s="100">
        <v>14</v>
      </c>
      <c r="N87" s="100">
        <v>0</v>
      </c>
      <c r="O87" s="100">
        <v>2</v>
      </c>
      <c r="P87" s="100">
        <v>3</v>
      </c>
      <c r="Q87" s="100">
        <v>4</v>
      </c>
      <c r="R87" s="100">
        <v>5</v>
      </c>
      <c r="S87" s="102">
        <v>491</v>
      </c>
      <c r="T87" s="27"/>
    </row>
    <row r="88" spans="1:20" ht="222.75" customHeight="1" x14ac:dyDescent="0.2">
      <c r="A88" s="103" t="s">
        <v>207</v>
      </c>
      <c r="B88" s="93">
        <v>84</v>
      </c>
      <c r="C88" s="102">
        <v>9296</v>
      </c>
      <c r="D88" s="100">
        <v>895</v>
      </c>
      <c r="E88" s="101">
        <v>8401</v>
      </c>
      <c r="F88" s="102">
        <v>13</v>
      </c>
      <c r="G88" s="99">
        <v>3795</v>
      </c>
      <c r="H88" s="100">
        <v>995</v>
      </c>
      <c r="I88" s="100">
        <v>1021</v>
      </c>
      <c r="J88" s="100">
        <v>26</v>
      </c>
      <c r="K88" s="100">
        <v>1404</v>
      </c>
      <c r="L88" s="100">
        <v>27</v>
      </c>
      <c r="M88" s="100">
        <v>322</v>
      </c>
      <c r="N88" s="100">
        <v>9</v>
      </c>
      <c r="O88" s="100">
        <v>61</v>
      </c>
      <c r="P88" s="100">
        <v>49</v>
      </c>
      <c r="Q88" s="100">
        <v>140</v>
      </c>
      <c r="R88" s="100">
        <v>63</v>
      </c>
      <c r="S88" s="102">
        <v>5435</v>
      </c>
      <c r="T88" s="27"/>
    </row>
    <row r="89" spans="1:20" ht="114" customHeight="1" x14ac:dyDescent="0.2">
      <c r="A89" s="105" t="s">
        <v>208</v>
      </c>
      <c r="B89" s="93">
        <v>85</v>
      </c>
      <c r="C89" s="102">
        <v>103</v>
      </c>
      <c r="D89" s="100">
        <v>8</v>
      </c>
      <c r="E89" s="101">
        <v>95</v>
      </c>
      <c r="F89" s="102">
        <v>0</v>
      </c>
      <c r="G89" s="99">
        <v>21</v>
      </c>
      <c r="H89" s="100">
        <v>4</v>
      </c>
      <c r="I89" s="100">
        <v>4</v>
      </c>
      <c r="J89" s="100">
        <v>0</v>
      </c>
      <c r="K89" s="100">
        <v>7</v>
      </c>
      <c r="L89" s="100">
        <v>0</v>
      </c>
      <c r="M89" s="100">
        <v>6</v>
      </c>
      <c r="N89" s="100">
        <v>0</v>
      </c>
      <c r="O89" s="100">
        <v>2</v>
      </c>
      <c r="P89" s="100">
        <v>0</v>
      </c>
      <c r="Q89" s="100">
        <v>3</v>
      </c>
      <c r="R89" s="100">
        <v>1</v>
      </c>
      <c r="S89" s="102">
        <v>82</v>
      </c>
      <c r="T89" s="27"/>
    </row>
    <row r="90" spans="1:20" ht="107.25" customHeight="1" x14ac:dyDescent="0.2">
      <c r="A90" s="105" t="s">
        <v>209</v>
      </c>
      <c r="B90" s="93">
        <v>86</v>
      </c>
      <c r="C90" s="102">
        <v>91</v>
      </c>
      <c r="D90" s="100">
        <v>4</v>
      </c>
      <c r="E90" s="101">
        <v>87</v>
      </c>
      <c r="F90" s="102">
        <v>0</v>
      </c>
      <c r="G90" s="99">
        <v>20</v>
      </c>
      <c r="H90" s="100">
        <v>7</v>
      </c>
      <c r="I90" s="100">
        <v>4</v>
      </c>
      <c r="J90" s="100">
        <v>0</v>
      </c>
      <c r="K90" s="100">
        <v>6</v>
      </c>
      <c r="L90" s="100">
        <v>0</v>
      </c>
      <c r="M90" s="100">
        <v>3</v>
      </c>
      <c r="N90" s="100">
        <v>1</v>
      </c>
      <c r="O90" s="100">
        <v>1</v>
      </c>
      <c r="P90" s="100">
        <v>0</v>
      </c>
      <c r="Q90" s="100">
        <v>1</v>
      </c>
      <c r="R90" s="100">
        <v>0</v>
      </c>
      <c r="S90" s="102">
        <v>71</v>
      </c>
      <c r="T90" s="27"/>
    </row>
    <row r="91" spans="1:20" ht="61.5" customHeight="1" x14ac:dyDescent="0.2">
      <c r="A91" s="105" t="s">
        <v>210</v>
      </c>
      <c r="B91" s="93">
        <v>87</v>
      </c>
      <c r="C91" s="102">
        <v>45</v>
      </c>
      <c r="D91" s="100">
        <v>1</v>
      </c>
      <c r="E91" s="101">
        <v>44</v>
      </c>
      <c r="F91" s="102">
        <v>3</v>
      </c>
      <c r="G91" s="99">
        <v>12</v>
      </c>
      <c r="H91" s="100">
        <v>4</v>
      </c>
      <c r="I91" s="100">
        <v>2</v>
      </c>
      <c r="J91" s="100">
        <v>0</v>
      </c>
      <c r="K91" s="100">
        <v>4</v>
      </c>
      <c r="L91" s="100">
        <v>0</v>
      </c>
      <c r="M91" s="100">
        <v>2</v>
      </c>
      <c r="N91" s="100">
        <v>1</v>
      </c>
      <c r="O91" s="100">
        <v>0</v>
      </c>
      <c r="P91" s="100">
        <v>1</v>
      </c>
      <c r="Q91" s="100">
        <v>0</v>
      </c>
      <c r="R91" s="100">
        <v>0</v>
      </c>
      <c r="S91" s="102">
        <v>28</v>
      </c>
      <c r="T91" s="27"/>
    </row>
    <row r="92" spans="1:20" ht="111.75" customHeight="1" x14ac:dyDescent="0.2">
      <c r="A92" s="105" t="s">
        <v>211</v>
      </c>
      <c r="B92" s="93">
        <v>88</v>
      </c>
      <c r="C92" s="102">
        <v>8711</v>
      </c>
      <c r="D92" s="100">
        <v>854</v>
      </c>
      <c r="E92" s="101">
        <v>7857</v>
      </c>
      <c r="F92" s="102">
        <v>6</v>
      </c>
      <c r="G92" s="99">
        <v>3620</v>
      </c>
      <c r="H92" s="100">
        <v>947</v>
      </c>
      <c r="I92" s="100">
        <v>979</v>
      </c>
      <c r="J92" s="100">
        <v>25</v>
      </c>
      <c r="K92" s="100">
        <v>1346</v>
      </c>
      <c r="L92" s="100">
        <v>26</v>
      </c>
      <c r="M92" s="100">
        <v>297</v>
      </c>
      <c r="N92" s="100">
        <v>6</v>
      </c>
      <c r="O92" s="100">
        <v>55</v>
      </c>
      <c r="P92" s="100">
        <v>48</v>
      </c>
      <c r="Q92" s="100">
        <v>129</v>
      </c>
      <c r="R92" s="100">
        <v>59</v>
      </c>
      <c r="S92" s="102">
        <v>5037</v>
      </c>
      <c r="T92" s="27"/>
    </row>
    <row r="93" spans="1:20" ht="111" customHeight="1" x14ac:dyDescent="0.2">
      <c r="A93" s="103" t="s">
        <v>212</v>
      </c>
      <c r="B93" s="93">
        <v>89</v>
      </c>
      <c r="C93" s="102">
        <v>2939</v>
      </c>
      <c r="D93" s="100">
        <v>290</v>
      </c>
      <c r="E93" s="101">
        <v>2649</v>
      </c>
      <c r="F93" s="102">
        <v>8</v>
      </c>
      <c r="G93" s="99">
        <v>1013</v>
      </c>
      <c r="H93" s="100">
        <v>348</v>
      </c>
      <c r="I93" s="100">
        <v>250</v>
      </c>
      <c r="J93" s="100">
        <v>7</v>
      </c>
      <c r="K93" s="100">
        <v>318</v>
      </c>
      <c r="L93" s="100">
        <v>5</v>
      </c>
      <c r="M93" s="100">
        <v>85</v>
      </c>
      <c r="N93" s="100">
        <v>4</v>
      </c>
      <c r="O93" s="100">
        <v>31</v>
      </c>
      <c r="P93" s="100">
        <v>13</v>
      </c>
      <c r="Q93" s="100">
        <v>29</v>
      </c>
      <c r="R93" s="100">
        <v>8</v>
      </c>
      <c r="S93" s="102">
        <v>1899</v>
      </c>
      <c r="T93" s="27"/>
    </row>
    <row r="94" spans="1:20" ht="48.75" customHeight="1" x14ac:dyDescent="0.2">
      <c r="A94" s="105" t="s">
        <v>213</v>
      </c>
      <c r="B94" s="93">
        <v>90</v>
      </c>
      <c r="C94" s="102">
        <v>66</v>
      </c>
      <c r="D94" s="100">
        <v>18</v>
      </c>
      <c r="E94" s="101">
        <v>48</v>
      </c>
      <c r="F94" s="102">
        <v>0</v>
      </c>
      <c r="G94" s="99">
        <v>48</v>
      </c>
      <c r="H94" s="100">
        <v>4</v>
      </c>
      <c r="I94" s="100">
        <v>25</v>
      </c>
      <c r="J94" s="100">
        <v>1</v>
      </c>
      <c r="K94" s="100">
        <v>14</v>
      </c>
      <c r="L94" s="100">
        <v>0</v>
      </c>
      <c r="M94" s="100">
        <v>4</v>
      </c>
      <c r="N94" s="100">
        <v>0</v>
      </c>
      <c r="O94" s="100">
        <v>1</v>
      </c>
      <c r="P94" s="100">
        <v>1</v>
      </c>
      <c r="Q94" s="100">
        <v>1</v>
      </c>
      <c r="R94" s="100">
        <v>1</v>
      </c>
      <c r="S94" s="102">
        <v>18</v>
      </c>
      <c r="T94" s="27"/>
    </row>
    <row r="95" spans="1:20" ht="81" customHeight="1" x14ac:dyDescent="0.2">
      <c r="A95" s="105" t="s">
        <v>214</v>
      </c>
      <c r="B95" s="93">
        <v>91</v>
      </c>
      <c r="C95" s="102">
        <v>715</v>
      </c>
      <c r="D95" s="100">
        <v>71</v>
      </c>
      <c r="E95" s="101">
        <v>644</v>
      </c>
      <c r="F95" s="102">
        <v>0</v>
      </c>
      <c r="G95" s="99">
        <v>247</v>
      </c>
      <c r="H95" s="100">
        <v>81</v>
      </c>
      <c r="I95" s="100">
        <v>73</v>
      </c>
      <c r="J95" s="100">
        <v>0</v>
      </c>
      <c r="K95" s="100">
        <v>77</v>
      </c>
      <c r="L95" s="100">
        <v>0</v>
      </c>
      <c r="M95" s="100">
        <v>16</v>
      </c>
      <c r="N95" s="100">
        <v>0</v>
      </c>
      <c r="O95" s="100">
        <v>7</v>
      </c>
      <c r="P95" s="100">
        <v>1</v>
      </c>
      <c r="Q95" s="100">
        <v>6</v>
      </c>
      <c r="R95" s="100">
        <v>2</v>
      </c>
      <c r="S95" s="102">
        <v>464</v>
      </c>
      <c r="T95" s="27"/>
    </row>
    <row r="96" spans="1:20" ht="39.200000000000003" customHeight="1" x14ac:dyDescent="0.2">
      <c r="A96" s="105" t="s">
        <v>215</v>
      </c>
      <c r="B96" s="93">
        <v>92</v>
      </c>
      <c r="C96" s="102">
        <v>84</v>
      </c>
      <c r="D96" s="100">
        <v>6</v>
      </c>
      <c r="E96" s="101">
        <v>78</v>
      </c>
      <c r="F96" s="102">
        <v>1</v>
      </c>
      <c r="G96" s="99">
        <v>23</v>
      </c>
      <c r="H96" s="100">
        <v>8</v>
      </c>
      <c r="I96" s="100">
        <v>7</v>
      </c>
      <c r="J96" s="100">
        <v>0</v>
      </c>
      <c r="K96" s="100">
        <v>4</v>
      </c>
      <c r="L96" s="100">
        <v>0</v>
      </c>
      <c r="M96" s="100">
        <v>4</v>
      </c>
      <c r="N96" s="100">
        <v>0</v>
      </c>
      <c r="O96" s="100">
        <v>3</v>
      </c>
      <c r="P96" s="100">
        <v>1</v>
      </c>
      <c r="Q96" s="100">
        <v>0</v>
      </c>
      <c r="R96" s="100">
        <v>0</v>
      </c>
      <c r="S96" s="102">
        <v>60</v>
      </c>
      <c r="T96" s="27"/>
    </row>
    <row r="97" spans="1:20" ht="57.75" customHeight="1" x14ac:dyDescent="0.2">
      <c r="A97" s="105" t="s">
        <v>216</v>
      </c>
      <c r="B97" s="93">
        <v>93</v>
      </c>
      <c r="C97" s="102">
        <v>249</v>
      </c>
      <c r="D97" s="100">
        <v>38</v>
      </c>
      <c r="E97" s="101">
        <v>211</v>
      </c>
      <c r="F97" s="102">
        <v>0</v>
      </c>
      <c r="G97" s="99">
        <v>76</v>
      </c>
      <c r="H97" s="100">
        <v>14</v>
      </c>
      <c r="I97" s="100">
        <v>16</v>
      </c>
      <c r="J97" s="100">
        <v>0</v>
      </c>
      <c r="K97" s="100">
        <v>35</v>
      </c>
      <c r="L97" s="100">
        <v>2</v>
      </c>
      <c r="M97" s="100">
        <v>9</v>
      </c>
      <c r="N97" s="100">
        <v>3</v>
      </c>
      <c r="O97" s="100">
        <v>4</v>
      </c>
      <c r="P97" s="100">
        <v>0</v>
      </c>
      <c r="Q97" s="100">
        <v>0</v>
      </c>
      <c r="R97" s="100">
        <v>2</v>
      </c>
      <c r="S97" s="102">
        <v>173</v>
      </c>
      <c r="T97" s="27"/>
    </row>
    <row r="98" spans="1:20" ht="109.5" customHeight="1" x14ac:dyDescent="0.2">
      <c r="A98" s="106" t="s">
        <v>217</v>
      </c>
      <c r="B98" s="93">
        <v>94</v>
      </c>
      <c r="C98" s="102">
        <v>145</v>
      </c>
      <c r="D98" s="100">
        <v>9</v>
      </c>
      <c r="E98" s="101">
        <v>136</v>
      </c>
      <c r="F98" s="102">
        <v>6</v>
      </c>
      <c r="G98" s="99">
        <v>33</v>
      </c>
      <c r="H98" s="100">
        <v>5</v>
      </c>
      <c r="I98" s="100">
        <v>14</v>
      </c>
      <c r="J98" s="100">
        <v>0</v>
      </c>
      <c r="K98" s="100">
        <v>11</v>
      </c>
      <c r="L98" s="100">
        <v>1</v>
      </c>
      <c r="M98" s="100">
        <v>2</v>
      </c>
      <c r="N98" s="100">
        <v>0</v>
      </c>
      <c r="O98" s="100">
        <v>0</v>
      </c>
      <c r="P98" s="100">
        <v>1</v>
      </c>
      <c r="Q98" s="100">
        <v>1</v>
      </c>
      <c r="R98" s="100">
        <v>0</v>
      </c>
      <c r="S98" s="102">
        <v>106</v>
      </c>
      <c r="T98" s="27"/>
    </row>
    <row r="99" spans="1:20" ht="57.75" customHeight="1" x14ac:dyDescent="0.2">
      <c r="A99" s="105" t="s">
        <v>218</v>
      </c>
      <c r="B99" s="93">
        <v>95</v>
      </c>
      <c r="C99" s="102">
        <v>72</v>
      </c>
      <c r="D99" s="100">
        <v>5</v>
      </c>
      <c r="E99" s="101">
        <v>67</v>
      </c>
      <c r="F99" s="102">
        <v>2</v>
      </c>
      <c r="G99" s="99">
        <v>16</v>
      </c>
      <c r="H99" s="100">
        <v>1</v>
      </c>
      <c r="I99" s="100">
        <v>9</v>
      </c>
      <c r="J99" s="100">
        <v>0</v>
      </c>
      <c r="K99" s="100">
        <v>5</v>
      </c>
      <c r="L99" s="100">
        <v>0</v>
      </c>
      <c r="M99" s="100">
        <v>1</v>
      </c>
      <c r="N99" s="100">
        <v>0</v>
      </c>
      <c r="O99" s="100">
        <v>0</v>
      </c>
      <c r="P99" s="100">
        <v>1</v>
      </c>
      <c r="Q99" s="100">
        <v>0</v>
      </c>
      <c r="R99" s="100">
        <v>0</v>
      </c>
      <c r="S99" s="102">
        <v>54</v>
      </c>
      <c r="T99" s="27"/>
    </row>
    <row r="100" spans="1:20" ht="47.25" customHeight="1" x14ac:dyDescent="0.2">
      <c r="A100" s="107" t="s">
        <v>219</v>
      </c>
      <c r="B100" s="93">
        <v>96</v>
      </c>
      <c r="C100" s="102">
        <v>56</v>
      </c>
      <c r="D100" s="100">
        <v>2</v>
      </c>
      <c r="E100" s="101">
        <v>54</v>
      </c>
      <c r="F100" s="102">
        <v>4</v>
      </c>
      <c r="G100" s="99">
        <v>12</v>
      </c>
      <c r="H100" s="100">
        <v>3</v>
      </c>
      <c r="I100" s="100">
        <v>4</v>
      </c>
      <c r="J100" s="100">
        <v>0</v>
      </c>
      <c r="K100" s="100">
        <v>4</v>
      </c>
      <c r="L100" s="100">
        <v>1</v>
      </c>
      <c r="M100" s="100">
        <v>0</v>
      </c>
      <c r="N100" s="100">
        <v>0</v>
      </c>
      <c r="O100" s="100">
        <v>0</v>
      </c>
      <c r="P100" s="100">
        <v>0</v>
      </c>
      <c r="Q100" s="100">
        <v>0</v>
      </c>
      <c r="R100" s="100">
        <v>0</v>
      </c>
      <c r="S100" s="102">
        <v>40</v>
      </c>
      <c r="T100" s="27"/>
    </row>
    <row r="101" spans="1:20" ht="79.5" customHeight="1" x14ac:dyDescent="0.2">
      <c r="A101" s="98" t="s">
        <v>220</v>
      </c>
      <c r="B101" s="93">
        <v>97</v>
      </c>
      <c r="C101" s="102">
        <v>2040</v>
      </c>
      <c r="D101" s="100">
        <v>177</v>
      </c>
      <c r="E101" s="101">
        <v>1863</v>
      </c>
      <c r="F101" s="102">
        <v>11</v>
      </c>
      <c r="G101" s="99">
        <v>575</v>
      </c>
      <c r="H101" s="100">
        <v>124</v>
      </c>
      <c r="I101" s="100">
        <v>220</v>
      </c>
      <c r="J101" s="100">
        <v>14</v>
      </c>
      <c r="K101" s="100">
        <v>172</v>
      </c>
      <c r="L101" s="100">
        <v>2</v>
      </c>
      <c r="M101" s="100">
        <v>43</v>
      </c>
      <c r="N101" s="100">
        <v>6</v>
      </c>
      <c r="O101" s="100">
        <v>9</v>
      </c>
      <c r="P101" s="100">
        <v>10</v>
      </c>
      <c r="Q101" s="100">
        <v>9</v>
      </c>
      <c r="R101" s="100">
        <v>9</v>
      </c>
      <c r="S101" s="102">
        <v>1419</v>
      </c>
      <c r="T101" s="27"/>
    </row>
    <row r="102" spans="1:20" ht="41.25" customHeight="1" x14ac:dyDescent="0.2">
      <c r="A102" s="103" t="s">
        <v>221</v>
      </c>
      <c r="B102" s="93">
        <v>98</v>
      </c>
      <c r="C102" s="102">
        <v>120</v>
      </c>
      <c r="D102" s="100">
        <v>21</v>
      </c>
      <c r="E102" s="101">
        <v>99</v>
      </c>
      <c r="F102" s="102">
        <v>2</v>
      </c>
      <c r="G102" s="99">
        <v>42</v>
      </c>
      <c r="H102" s="100">
        <v>5</v>
      </c>
      <c r="I102" s="100">
        <v>12</v>
      </c>
      <c r="J102" s="100">
        <v>6</v>
      </c>
      <c r="K102" s="100">
        <v>13</v>
      </c>
      <c r="L102" s="100">
        <v>0</v>
      </c>
      <c r="M102" s="100">
        <v>6</v>
      </c>
      <c r="N102" s="100">
        <v>0</v>
      </c>
      <c r="O102" s="100">
        <v>1</v>
      </c>
      <c r="P102" s="100">
        <v>4</v>
      </c>
      <c r="Q102" s="100">
        <v>0</v>
      </c>
      <c r="R102" s="100">
        <v>1</v>
      </c>
      <c r="S102" s="102">
        <v>66</v>
      </c>
      <c r="T102" s="27"/>
    </row>
    <row r="103" spans="1:20" ht="40.5" customHeight="1" x14ac:dyDescent="0.2">
      <c r="A103" s="103" t="s">
        <v>222</v>
      </c>
      <c r="B103" s="93">
        <v>99</v>
      </c>
      <c r="C103" s="102">
        <v>51</v>
      </c>
      <c r="D103" s="100">
        <v>2</v>
      </c>
      <c r="E103" s="101">
        <v>49</v>
      </c>
      <c r="F103" s="102">
        <v>2</v>
      </c>
      <c r="G103" s="99">
        <v>14</v>
      </c>
      <c r="H103" s="100">
        <v>3</v>
      </c>
      <c r="I103" s="100">
        <v>4</v>
      </c>
      <c r="J103" s="100">
        <v>0</v>
      </c>
      <c r="K103" s="100">
        <v>7</v>
      </c>
      <c r="L103" s="100">
        <v>0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0</v>
      </c>
      <c r="S103" s="102">
        <v>34</v>
      </c>
      <c r="T103" s="27"/>
    </row>
    <row r="104" spans="1:20" ht="33.75" customHeight="1" x14ac:dyDescent="0.2">
      <c r="A104" s="103" t="s">
        <v>223</v>
      </c>
      <c r="B104" s="93">
        <v>100</v>
      </c>
      <c r="C104" s="102">
        <v>85</v>
      </c>
      <c r="D104" s="100">
        <v>5</v>
      </c>
      <c r="E104" s="101">
        <v>80</v>
      </c>
      <c r="F104" s="102">
        <v>2</v>
      </c>
      <c r="G104" s="99">
        <v>15</v>
      </c>
      <c r="H104" s="100">
        <v>4</v>
      </c>
      <c r="I104" s="100">
        <v>5</v>
      </c>
      <c r="J104" s="100">
        <v>1</v>
      </c>
      <c r="K104" s="100">
        <v>4</v>
      </c>
      <c r="L104" s="100">
        <v>0</v>
      </c>
      <c r="M104" s="100">
        <v>1</v>
      </c>
      <c r="N104" s="100">
        <v>0</v>
      </c>
      <c r="O104" s="100">
        <v>0</v>
      </c>
      <c r="P104" s="100">
        <v>0</v>
      </c>
      <c r="Q104" s="100">
        <v>1</v>
      </c>
      <c r="R104" s="100">
        <v>0</v>
      </c>
      <c r="S104" s="102">
        <v>68</v>
      </c>
      <c r="T104" s="27"/>
    </row>
    <row r="105" spans="1:20" ht="50.25" customHeight="1" x14ac:dyDescent="0.2">
      <c r="A105" s="103" t="s">
        <v>224</v>
      </c>
      <c r="B105" s="93">
        <v>101</v>
      </c>
      <c r="C105" s="102">
        <v>61</v>
      </c>
      <c r="D105" s="100">
        <v>4</v>
      </c>
      <c r="E105" s="101">
        <v>57</v>
      </c>
      <c r="F105" s="102">
        <v>0</v>
      </c>
      <c r="G105" s="99">
        <v>14</v>
      </c>
      <c r="H105" s="100">
        <v>3</v>
      </c>
      <c r="I105" s="100">
        <v>5</v>
      </c>
      <c r="J105" s="100">
        <v>0</v>
      </c>
      <c r="K105" s="100">
        <v>5</v>
      </c>
      <c r="L105" s="100">
        <v>0</v>
      </c>
      <c r="M105" s="100">
        <v>1</v>
      </c>
      <c r="N105" s="100">
        <v>0</v>
      </c>
      <c r="O105" s="100">
        <v>0</v>
      </c>
      <c r="P105" s="100">
        <v>0</v>
      </c>
      <c r="Q105" s="100">
        <v>1</v>
      </c>
      <c r="R105" s="100">
        <v>0</v>
      </c>
      <c r="S105" s="102">
        <v>46</v>
      </c>
      <c r="T105" s="27"/>
    </row>
    <row r="106" spans="1:20" ht="56.25" customHeight="1" x14ac:dyDescent="0.2">
      <c r="A106" s="103" t="s">
        <v>225</v>
      </c>
      <c r="B106" s="93">
        <v>102</v>
      </c>
      <c r="C106" s="102">
        <v>1515</v>
      </c>
      <c r="D106" s="100">
        <v>135</v>
      </c>
      <c r="E106" s="101">
        <v>1380</v>
      </c>
      <c r="F106" s="102">
        <v>5</v>
      </c>
      <c r="G106" s="99">
        <v>449</v>
      </c>
      <c r="H106" s="100">
        <v>100</v>
      </c>
      <c r="I106" s="100">
        <v>183</v>
      </c>
      <c r="J106" s="100">
        <v>5</v>
      </c>
      <c r="K106" s="100">
        <v>129</v>
      </c>
      <c r="L106" s="100">
        <v>1</v>
      </c>
      <c r="M106" s="100">
        <v>31</v>
      </c>
      <c r="N106" s="100">
        <v>5</v>
      </c>
      <c r="O106" s="100">
        <v>6</v>
      </c>
      <c r="P106" s="100">
        <v>5</v>
      </c>
      <c r="Q106" s="100">
        <v>7</v>
      </c>
      <c r="R106" s="100">
        <v>8</v>
      </c>
      <c r="S106" s="102">
        <v>1043</v>
      </c>
      <c r="T106" s="27"/>
    </row>
    <row r="107" spans="1:20" ht="64.5" customHeight="1" x14ac:dyDescent="0.2">
      <c r="A107" s="98" t="s">
        <v>226</v>
      </c>
      <c r="B107" s="93">
        <v>103</v>
      </c>
      <c r="C107" s="102">
        <v>5700</v>
      </c>
      <c r="D107" s="100">
        <v>421</v>
      </c>
      <c r="E107" s="101">
        <v>5279</v>
      </c>
      <c r="F107" s="102">
        <v>6</v>
      </c>
      <c r="G107" s="99">
        <v>1600</v>
      </c>
      <c r="H107" s="100">
        <v>216</v>
      </c>
      <c r="I107" s="100">
        <v>316</v>
      </c>
      <c r="J107" s="100">
        <v>8</v>
      </c>
      <c r="K107" s="100">
        <v>869</v>
      </c>
      <c r="L107" s="100">
        <v>15</v>
      </c>
      <c r="M107" s="100">
        <v>175</v>
      </c>
      <c r="N107" s="100">
        <v>2</v>
      </c>
      <c r="O107" s="100">
        <v>67</v>
      </c>
      <c r="P107" s="100">
        <v>9</v>
      </c>
      <c r="Q107" s="100">
        <v>45</v>
      </c>
      <c r="R107" s="100">
        <v>52</v>
      </c>
      <c r="S107" s="102">
        <v>3989</v>
      </c>
      <c r="T107" s="27"/>
    </row>
    <row r="108" spans="1:20" ht="51.75" customHeight="1" x14ac:dyDescent="0.2">
      <c r="A108" s="103" t="s">
        <v>227</v>
      </c>
      <c r="B108" s="93">
        <v>104</v>
      </c>
      <c r="C108" s="102">
        <v>109</v>
      </c>
      <c r="D108" s="100">
        <v>10</v>
      </c>
      <c r="E108" s="101">
        <v>99</v>
      </c>
      <c r="F108" s="102">
        <v>0</v>
      </c>
      <c r="G108" s="99">
        <v>31</v>
      </c>
      <c r="H108" s="100">
        <v>6</v>
      </c>
      <c r="I108" s="100">
        <v>10</v>
      </c>
      <c r="J108" s="100">
        <v>0</v>
      </c>
      <c r="K108" s="100">
        <v>12</v>
      </c>
      <c r="L108" s="100">
        <v>0</v>
      </c>
      <c r="M108" s="100">
        <v>3</v>
      </c>
      <c r="N108" s="100">
        <v>0</v>
      </c>
      <c r="O108" s="100">
        <v>1</v>
      </c>
      <c r="P108" s="100">
        <v>1</v>
      </c>
      <c r="Q108" s="100">
        <v>1</v>
      </c>
      <c r="R108" s="100">
        <v>0</v>
      </c>
      <c r="S108" s="102">
        <v>77</v>
      </c>
      <c r="T108" s="27"/>
    </row>
    <row r="109" spans="1:20" ht="43.5" customHeight="1" x14ac:dyDescent="0.2">
      <c r="A109" s="103" t="s">
        <v>228</v>
      </c>
      <c r="B109" s="93">
        <v>105</v>
      </c>
      <c r="C109" s="102">
        <v>1649</v>
      </c>
      <c r="D109" s="100">
        <v>150</v>
      </c>
      <c r="E109" s="101">
        <v>1499</v>
      </c>
      <c r="F109" s="102">
        <v>4</v>
      </c>
      <c r="G109" s="99">
        <v>461</v>
      </c>
      <c r="H109" s="100">
        <v>68</v>
      </c>
      <c r="I109" s="100">
        <v>113</v>
      </c>
      <c r="J109" s="100">
        <v>1</v>
      </c>
      <c r="K109" s="100">
        <v>219</v>
      </c>
      <c r="L109" s="100">
        <v>3</v>
      </c>
      <c r="M109" s="100">
        <v>57</v>
      </c>
      <c r="N109" s="100">
        <v>1</v>
      </c>
      <c r="O109" s="100">
        <v>15</v>
      </c>
      <c r="P109" s="100">
        <v>2</v>
      </c>
      <c r="Q109" s="100">
        <v>24</v>
      </c>
      <c r="R109" s="100">
        <v>15</v>
      </c>
      <c r="S109" s="102">
        <v>1150</v>
      </c>
      <c r="T109" s="27"/>
    </row>
    <row r="110" spans="1:20" ht="41.25" customHeight="1" x14ac:dyDescent="0.2">
      <c r="A110" s="103" t="s">
        <v>229</v>
      </c>
      <c r="B110" s="93">
        <v>106</v>
      </c>
      <c r="C110" s="102">
        <v>3837</v>
      </c>
      <c r="D110" s="100">
        <v>256</v>
      </c>
      <c r="E110" s="101">
        <v>3581</v>
      </c>
      <c r="F110" s="102">
        <v>2</v>
      </c>
      <c r="G110" s="99">
        <v>1091</v>
      </c>
      <c r="H110" s="100">
        <v>140</v>
      </c>
      <c r="I110" s="100">
        <v>189</v>
      </c>
      <c r="J110" s="100">
        <v>7</v>
      </c>
      <c r="K110" s="100">
        <v>631</v>
      </c>
      <c r="L110" s="100">
        <v>12</v>
      </c>
      <c r="M110" s="100">
        <v>111</v>
      </c>
      <c r="N110" s="100">
        <v>1</v>
      </c>
      <c r="O110" s="100">
        <v>51</v>
      </c>
      <c r="P110" s="100">
        <v>5</v>
      </c>
      <c r="Q110" s="100">
        <v>19</v>
      </c>
      <c r="R110" s="100">
        <v>35</v>
      </c>
      <c r="S110" s="102">
        <v>2677</v>
      </c>
      <c r="T110" s="27"/>
    </row>
    <row r="111" spans="1:20" ht="36" customHeight="1" x14ac:dyDescent="0.2">
      <c r="A111" s="98" t="s">
        <v>230</v>
      </c>
      <c r="B111" s="93">
        <v>107</v>
      </c>
      <c r="C111" s="102">
        <v>9</v>
      </c>
      <c r="D111" s="100">
        <v>0</v>
      </c>
      <c r="E111" s="101">
        <v>9</v>
      </c>
      <c r="F111" s="102">
        <v>1</v>
      </c>
      <c r="G111" s="99">
        <v>4</v>
      </c>
      <c r="H111" s="100">
        <v>4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100">
        <v>0</v>
      </c>
      <c r="P111" s="100">
        <v>0</v>
      </c>
      <c r="Q111" s="100">
        <v>0</v>
      </c>
      <c r="R111" s="100">
        <v>0</v>
      </c>
      <c r="S111" s="102">
        <v>4</v>
      </c>
      <c r="T111" s="27"/>
    </row>
    <row r="112" spans="1:20" ht="20.45" customHeight="1" x14ac:dyDescent="0.4">
      <c r="A112" s="109"/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1:19" ht="28.5" customHeight="1" x14ac:dyDescent="0.45">
      <c r="A113" s="115" t="s">
        <v>244</v>
      </c>
      <c r="B113" s="112"/>
      <c r="C113" s="90"/>
      <c r="D113" s="113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</row>
    <row r="114" spans="1:19" ht="19.7" customHeight="1" x14ac:dyDescent="0.4">
      <c r="A114" s="114"/>
      <c r="B114" s="112"/>
      <c r="C114" s="90"/>
      <c r="D114" s="113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</row>
    <row r="115" spans="1:19" ht="20.45" customHeight="1" x14ac:dyDescent="0.45">
      <c r="A115" s="30"/>
      <c r="B115" s="29"/>
      <c r="C115" s="30"/>
      <c r="D115" s="30"/>
      <c r="E115" s="202"/>
      <c r="F115" s="202"/>
    </row>
    <row r="116" spans="1:19" ht="20.45" customHeight="1" x14ac:dyDescent="0.45">
      <c r="A116" s="31"/>
      <c r="B116" s="30"/>
      <c r="C116" s="30"/>
      <c r="D116" s="30"/>
      <c r="E116" s="30"/>
      <c r="F116" s="30"/>
    </row>
    <row r="117" spans="1:19" ht="27.75" customHeight="1" x14ac:dyDescent="0.3">
      <c r="A117" s="28"/>
    </row>
  </sheetData>
  <sheetProtection password="C5CB" sheet="1" formatCells="0" formatColumns="0" formatRows="0" insertColumns="0" insertRows="0" insertHyperlinks="0" deleteColumns="0" deleteRows="0" sort="0" autoFilter="0" pivotTables="0"/>
  <mergeCells count="3">
    <mergeCell ref="P1:S1"/>
    <mergeCell ref="A2:R2"/>
    <mergeCell ref="E115:F115"/>
  </mergeCells>
  <pageMargins left="0.23" right="0.15748031496062992" top="0.15748031496062992" bottom="0.15748031496062992" header="0.15748031496062992" footer="0.15748031496062992"/>
  <pageSetup paperSize="9" scale="29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Титул.аркуш</vt:lpstr>
      <vt:lpstr>Зміст</vt:lpstr>
      <vt:lpstr>Розділ 1</vt:lpstr>
      <vt:lpstr>Розділ 2</vt:lpstr>
      <vt:lpstr>Розділ 3</vt:lpstr>
      <vt:lpstr>Розділ 4</vt:lpstr>
      <vt:lpstr>'Розділ 4'!Заголовки_для_печати</vt:lpstr>
      <vt:lpstr>'Розділ 1'!Область_печати</vt:lpstr>
      <vt:lpstr>'Розділ 2'!Область_печати</vt:lpstr>
      <vt:lpstr>'Розділ 3'!Область_печати</vt:lpstr>
      <vt:lpstr>'Розділ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Ситайло О.І.</dc:creator>
  <cp:lastModifiedBy>Ситайло О.І.</cp:lastModifiedBy>
  <cp:lastPrinted>2018-07-13T07:33:23Z</cp:lastPrinted>
  <dcterms:created xsi:type="dcterms:W3CDTF">2018-07-12T16:22:22Z</dcterms:created>
  <dcterms:modified xsi:type="dcterms:W3CDTF">2018-08-03T11:53:23Z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Звіт 3 ВС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914F72CA</vt:lpwstr>
  </property>
  <property fmtid="{D5CDD505-2E9C-101B-9397-08002B2CF9AE}" pid="8" name="Підрозділ">
    <vt:lpwstr>Верховний Суд</vt:lpwstr>
  </property>
  <property fmtid="{D5CDD505-2E9C-101B-9397-08002B2CF9AE}" pid="9" name="ПідрозділID">
    <vt:i4>301</vt:i4>
  </property>
  <property fmtid="{D5CDD505-2E9C-101B-9397-08002B2CF9AE}" pid="10" name="Початок періоду">
    <vt:filetime>2017-12-31T21:00:00Z</vt:filetime>
  </property>
  <property fmtid="{D5CDD505-2E9C-101B-9397-08002B2CF9AE}" pid="11" name="Кінець періоду">
    <vt:filetime>2018-06-29T21:00:00Z</vt:filetime>
  </property>
  <property fmtid="{D5CDD505-2E9C-101B-9397-08002B2CF9AE}" pid="12" name="Період">
    <vt:lpwstr>перше півріччя 2018 року</vt:lpwstr>
  </property>
</Properties>
</file>